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35" activeTab="1"/>
  </bookViews>
  <sheets>
    <sheet name="Men Style" sheetId="1" r:id="rId1"/>
    <sheet name="Women Style" sheetId="2" r:id="rId2"/>
    <sheet name="Men Speed" sheetId="3" r:id="rId3"/>
    <sheet name="Women Speed" sheetId="4" r:id="rId4"/>
  </sheets>
  <definedNames>
    <definedName name="_xlnm.Print_Area" localSheetId="2">'Men Speed'!$A$6:$X$70</definedName>
    <definedName name="_xlnm.Print_Area" localSheetId="0">'Men Style'!$A$2:$M$67</definedName>
    <definedName name="_xlnm.Print_Area" localSheetId="3">'Women Speed'!$A$4:$X$44</definedName>
    <definedName name="_xlnm.Print_Area" localSheetId="1">'Women Style'!$B$2:$X$49</definedName>
  </definedNames>
  <calcPr fullCalcOnLoad="1"/>
</workbook>
</file>

<file path=xl/sharedStrings.xml><?xml version="1.0" encoding="utf-8"?>
<sst xmlns="http://schemas.openxmlformats.org/spreadsheetml/2006/main" count="2394" uniqueCount="228">
  <si>
    <t>Freestyle Slalom Men</t>
  </si>
  <si>
    <t>Freestyle Slalom Women</t>
  </si>
  <si>
    <t>Speed Slalom Women</t>
  </si>
  <si>
    <t>Speed Slalom Men</t>
  </si>
  <si>
    <t>Rank</t>
  </si>
  <si>
    <t>Skaters 2005</t>
  </si>
  <si>
    <t>IFSA Cup Ranking 2005</t>
  </si>
  <si>
    <t>Competitions of the IFSA Cup 2005</t>
  </si>
  <si>
    <t>Moscou 2005</t>
  </si>
  <si>
    <t>Barcelona 2005</t>
  </si>
  <si>
    <t>London 2005</t>
  </si>
  <si>
    <t>Annecy 2005</t>
  </si>
  <si>
    <t>Shanghai 2005</t>
  </si>
  <si>
    <t>StMedard 2005</t>
  </si>
  <si>
    <t>Ranking</t>
  </si>
  <si>
    <t>Points</t>
  </si>
  <si>
    <t>-</t>
  </si>
  <si>
    <t>Vu Van Kha Vincent</t>
  </si>
  <si>
    <t>Laffargue Sebastien</t>
  </si>
  <si>
    <t>Flinois Christophe</t>
  </si>
  <si>
    <t>Kuznecov Sergey</t>
  </si>
  <si>
    <t>Ryazancev Kirill</t>
  </si>
  <si>
    <t>Gorbatov Anatoly</t>
  </si>
  <si>
    <t>Soukharukov Alexandr</t>
  </si>
  <si>
    <t>Hodobash Roman</t>
  </si>
  <si>
    <t>Kuzmin Vasiliy</t>
  </si>
  <si>
    <t>Alexeev Juriy</t>
  </si>
  <si>
    <t>Jukov Nikita</t>
  </si>
  <si>
    <t>Kadikov Dmitri</t>
  </si>
  <si>
    <t>Solohin Sergey</t>
  </si>
  <si>
    <t>Filimonov Vasily</t>
  </si>
  <si>
    <t>Kupshukov Maxim</t>
  </si>
  <si>
    <t>Mel'nikov Igor'</t>
  </si>
  <si>
    <t>Fedichkin Ilia</t>
  </si>
  <si>
    <t>Onishenko Sergey</t>
  </si>
  <si>
    <t>Nikitin Alexandr</t>
  </si>
  <si>
    <t>Dikushina Ekaterina</t>
  </si>
  <si>
    <t>Semenova Polina</t>
  </si>
  <si>
    <t>Zelenova Nadejda</t>
  </si>
  <si>
    <t>Batalova Elena</t>
  </si>
  <si>
    <t>Veshikova Anastasia</t>
  </si>
  <si>
    <t>Volinskaya Tatiana</t>
  </si>
  <si>
    <t>Mourachova Elena</t>
  </si>
  <si>
    <t>Butakhina Ksenia</t>
  </si>
  <si>
    <t>Beklemischeva Maria</t>
  </si>
  <si>
    <t>Thomas Severine</t>
  </si>
  <si>
    <t>Zelenova Nadya</t>
  </si>
  <si>
    <t>Ryazantsev Kirill</t>
  </si>
  <si>
    <t>Fekolkin Victor</t>
  </si>
  <si>
    <t>Sukhorukov Aleksandr</t>
  </si>
  <si>
    <t>Egorov Vladislav</t>
  </si>
  <si>
    <t>Solokhin Sergey</t>
  </si>
  <si>
    <t>Shvedov Dmitry</t>
  </si>
  <si>
    <t>Khodobash Roman</t>
  </si>
  <si>
    <t>Kuznetsov Sergey</t>
  </si>
  <si>
    <t>Kuzmin Vasily</t>
  </si>
  <si>
    <t>Belousov Oleg</t>
  </si>
  <si>
    <t>Kalachkin Vladimir</t>
  </si>
  <si>
    <t>Tarasevich Vitaly</t>
  </si>
  <si>
    <t>Enduran Benjamin</t>
  </si>
  <si>
    <t>Best</t>
  </si>
  <si>
    <t xml:space="preserve"> 3 results</t>
  </si>
  <si>
    <t xml:space="preserve">Arkhengelskiy Andrey </t>
  </si>
  <si>
    <t>Herrero Olivier</t>
  </si>
  <si>
    <t>Tessier Robin</t>
  </si>
  <si>
    <t>Cheremetieff Igor</t>
  </si>
  <si>
    <t>Barbaz Guillaume</t>
  </si>
  <si>
    <t>Fort Yohan</t>
  </si>
  <si>
    <t>Valverde Jean</t>
  </si>
  <si>
    <t>Nouh Walid</t>
  </si>
  <si>
    <t>Volpei Franck</t>
  </si>
  <si>
    <t>De Araujo Diego</t>
  </si>
  <si>
    <t>Freeman Max</t>
  </si>
  <si>
    <t>Saou Mathias</t>
  </si>
  <si>
    <t>Cabrion Francis</t>
  </si>
  <si>
    <t>De Cristofaro Gianluca</t>
  </si>
  <si>
    <t>Price Nathan</t>
  </si>
  <si>
    <t>Martin Phillippe</t>
  </si>
  <si>
    <t>Bermudez Victor</t>
  </si>
  <si>
    <t>Ghadery Soraya</t>
  </si>
  <si>
    <t>Favre Malvina</t>
  </si>
  <si>
    <t>Grigg Naomi</t>
  </si>
  <si>
    <t>Menal Tatiana</t>
  </si>
  <si>
    <t>Salvador Merce</t>
  </si>
  <si>
    <t>Seyres Chloe</t>
  </si>
  <si>
    <t>Chambord Romain</t>
  </si>
  <si>
    <t>De Aranjo Diego</t>
  </si>
  <si>
    <t>Gonzalez Jason</t>
  </si>
  <si>
    <t>Szyhanowski Patrick</t>
  </si>
  <si>
    <t>Murillo Mathieu</t>
  </si>
  <si>
    <t>Meima Estelle</t>
  </si>
  <si>
    <t>Plate Carmen</t>
  </si>
  <si>
    <t>Himiona Anna</t>
  </si>
  <si>
    <t>Lillis Sile</t>
  </si>
  <si>
    <t>Galichet Maxime</t>
  </si>
  <si>
    <t>Josi Mathias</t>
  </si>
  <si>
    <t>Doug Ingham</t>
  </si>
  <si>
    <t>Nait-Chalal Hakim</t>
  </si>
  <si>
    <t>Downer Phil</t>
  </si>
  <si>
    <t xml:space="preserve">Buteux Adam </t>
  </si>
  <si>
    <t xml:space="preserve">Lee CJ </t>
  </si>
  <si>
    <t>Mycock Jim</t>
  </si>
  <si>
    <t>Scirska Liya</t>
  </si>
  <si>
    <t>Ragnhild Cornelisse</t>
  </si>
  <si>
    <t>Esteve Nick</t>
  </si>
  <si>
    <t>Mathias Josi</t>
  </si>
  <si>
    <t>Ingham Doug</t>
  </si>
  <si>
    <t>Delwiche Luke</t>
  </si>
  <si>
    <t>Buteux Adam</t>
  </si>
  <si>
    <t>Lee CJ</t>
  </si>
  <si>
    <t>Raven Marcus</t>
  </si>
  <si>
    <t>Time Trials</t>
  </si>
  <si>
    <t>Moscou</t>
  </si>
  <si>
    <t>Barcelona</t>
  </si>
  <si>
    <t>London</t>
  </si>
  <si>
    <t>Annecy</t>
  </si>
  <si>
    <t>Livorno</t>
  </si>
  <si>
    <t>Shanghai</t>
  </si>
  <si>
    <t>Singapore</t>
  </si>
  <si>
    <t>StMedard</t>
  </si>
  <si>
    <t xml:space="preserve">top 3  </t>
  </si>
  <si>
    <t>competitions</t>
  </si>
  <si>
    <t>Number of</t>
  </si>
  <si>
    <t>competition</t>
  </si>
  <si>
    <t>performed</t>
  </si>
  <si>
    <t>Score of</t>
  </si>
  <si>
    <t>top 3</t>
  </si>
  <si>
    <t>Score</t>
  </si>
  <si>
    <t>Results</t>
  </si>
  <si>
    <t>T Trials</t>
  </si>
  <si>
    <t>Best T Trial</t>
  </si>
  <si>
    <t xml:space="preserve">of top 3  </t>
  </si>
  <si>
    <t>Joie Baptiste</t>
  </si>
  <si>
    <t>Michonneau Emmanuel</t>
  </si>
  <si>
    <t>Milleret Jean Baptiste</t>
  </si>
  <si>
    <t>Perrichon Denis</t>
  </si>
  <si>
    <t>Rataud Mathieu</t>
  </si>
  <si>
    <t>Salvan Christophe</t>
  </si>
  <si>
    <t>Tkachev Vladimir</t>
  </si>
  <si>
    <t>Bellini Glada</t>
  </si>
  <si>
    <t>D'Armancourt Solene</t>
  </si>
  <si>
    <t>Fouche Claire</t>
  </si>
  <si>
    <t>Gonzales Claudia</t>
  </si>
  <si>
    <t>Hemar Monique</t>
  </si>
  <si>
    <t>Hivert Chloe</t>
  </si>
  <si>
    <t>Ingremeau Chloe</t>
  </si>
  <si>
    <t>Provenza Sandy</t>
  </si>
  <si>
    <t>Rager Nathalie</t>
  </si>
  <si>
    <t>Violeau Fanny</t>
  </si>
  <si>
    <t>Ulivieri Lucas</t>
  </si>
  <si>
    <t>Cardon Mathieu</t>
  </si>
  <si>
    <t>Celat Pierre</t>
  </si>
  <si>
    <t>Christen Julien</t>
  </si>
  <si>
    <t>Romain Lucas</t>
  </si>
  <si>
    <t>Charlier Loic</t>
  </si>
  <si>
    <t>Fontaine Jules</t>
  </si>
  <si>
    <t>Duces Benjamin</t>
  </si>
  <si>
    <t>Pinero Olivier</t>
  </si>
  <si>
    <t>Uliveri Valentina</t>
  </si>
  <si>
    <t>Tkachev  Vladimir</t>
  </si>
  <si>
    <t>El Amrani Joachim</t>
  </si>
  <si>
    <t>Kan François</t>
  </si>
  <si>
    <t>Monclus Marie</t>
  </si>
  <si>
    <t>Sungjin Kim</t>
  </si>
  <si>
    <t>Dajin Yu</t>
  </si>
  <si>
    <t xml:space="preserve">Kim Jonghwa </t>
  </si>
  <si>
    <t xml:space="preserve">Jung Jae Won </t>
  </si>
  <si>
    <t xml:space="preserve">Lee Jae Sun </t>
  </si>
  <si>
    <t>Jae Hyun Choi</t>
  </si>
  <si>
    <t xml:space="preserve">Kim Na Young </t>
  </si>
  <si>
    <t>Xu xinyu</t>
  </si>
  <si>
    <t>Min Kvoung Yi</t>
  </si>
  <si>
    <t>Chen chiyu</t>
  </si>
  <si>
    <t xml:space="preserve">Ryoko Mori </t>
  </si>
  <si>
    <t>Lilu</t>
  </si>
  <si>
    <t>Yang danfeng</t>
  </si>
  <si>
    <t>Chen yiduo</t>
  </si>
  <si>
    <t>Qutian hui</t>
  </si>
  <si>
    <t>Chen lujing</t>
  </si>
  <si>
    <t>Xiang wenbi</t>
  </si>
  <si>
    <t>Daiden gfeng</t>
  </si>
  <si>
    <t>Wang fang zhu</t>
  </si>
  <si>
    <t>Dong yucheng</t>
  </si>
  <si>
    <t>Zhou hong ying</t>
  </si>
  <si>
    <t>Caonan</t>
  </si>
  <si>
    <t>Xu Yutao</t>
  </si>
  <si>
    <t xml:space="preserve">In Sub Jeon </t>
  </si>
  <si>
    <t>Chul Min Kim</t>
  </si>
  <si>
    <t>Kim Sung Jin</t>
  </si>
  <si>
    <t>Yu Dajin</t>
  </si>
  <si>
    <t>Jonghwa Kim</t>
  </si>
  <si>
    <t>Milekhin Dimitry</t>
  </si>
  <si>
    <t>Ulivieri Luca</t>
  </si>
  <si>
    <t>Luxey Clément</t>
  </si>
  <si>
    <t>Dongwenbo</t>
  </si>
  <si>
    <t>Guanjian</t>
  </si>
  <si>
    <t>Guofang</t>
  </si>
  <si>
    <t>Jiangfangping</t>
  </si>
  <si>
    <t>Kangdazhuang</t>
  </si>
  <si>
    <t>Qianweifeng</t>
  </si>
  <si>
    <t>Wangxinru</t>
  </si>
  <si>
    <t>Wangzhixun</t>
  </si>
  <si>
    <t>Wuchenghong</t>
  </si>
  <si>
    <t>Linjunhao</t>
  </si>
  <si>
    <t>Baohui</t>
  </si>
  <si>
    <t>Dikushina Ekatarina</t>
  </si>
  <si>
    <t>Veronese Sarah</t>
  </si>
  <si>
    <t>Hivert Chloé</t>
  </si>
  <si>
    <t>Bossi Barbara</t>
  </si>
  <si>
    <t>Cardini Melissa</t>
  </si>
  <si>
    <t>Katchev Vladimir</t>
  </si>
  <si>
    <t>Piacentini Davide</t>
  </si>
  <si>
    <t>Imbert Antoine</t>
  </si>
  <si>
    <t>Bellucci Danilo</t>
  </si>
  <si>
    <t>Huangxiaoyi</t>
  </si>
  <si>
    <t>Liuren</t>
  </si>
  <si>
    <t>Wangheng</t>
  </si>
  <si>
    <t>Wangyidong</t>
  </si>
  <si>
    <t>Yuanhaohui</t>
  </si>
  <si>
    <t>Zhanglun</t>
  </si>
  <si>
    <t>Zhuqiang</t>
  </si>
  <si>
    <t>Chenlujing</t>
  </si>
  <si>
    <t>Chenshasha</t>
  </si>
  <si>
    <t>Chenyiduo</t>
  </si>
  <si>
    <t>Daidengfeng</t>
  </si>
  <si>
    <t>Qutianhui</t>
  </si>
  <si>
    <t>Xiangwenbi</t>
  </si>
  <si>
    <t>Zhouhongying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</si>
</sst>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00#"/>
    <numFmt numFmtId="181" formatCode="0.0"/>
    <numFmt numFmtId="182" formatCode="\&gt;#\&lt;#####"/>
    <numFmt numFmtId="183" formatCode="#,##0.0"/>
    <numFmt numFmtId="184" formatCode="#,##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宋体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47">
    <xf numFmtId="0" fontId="0" fillId="0" borderId="0" xfId="0" applyAlignment="1">
      <alignment/>
    </xf>
    <xf numFmtId="181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81" fontId="0" fillId="2" borderId="0" xfId="0" applyNumberFormat="1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80" fontId="2" fillId="3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left"/>
    </xf>
    <xf numFmtId="1" fontId="0" fillId="5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180" fontId="0" fillId="6" borderId="0" xfId="0" applyNumberFormat="1" applyFont="1" applyFill="1" applyBorder="1" applyAlignment="1">
      <alignment horizontal="center"/>
    </xf>
    <xf numFmtId="180" fontId="2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3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1" fontId="2" fillId="7" borderId="0" xfId="0" applyNumberFormat="1" applyFont="1" applyFill="1" applyBorder="1" applyAlignment="1">
      <alignment horizontal="left"/>
    </xf>
    <xf numFmtId="1" fontId="0" fillId="7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left"/>
    </xf>
    <xf numFmtId="1" fontId="0" fillId="8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8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3" fontId="0" fillId="8" borderId="0" xfId="0" applyNumberFormat="1" applyFont="1" applyFill="1" applyBorder="1" applyAlignment="1">
      <alignment horizontal="center"/>
    </xf>
    <xf numFmtId="4" fontId="0" fillId="9" borderId="0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/>
    </xf>
    <xf numFmtId="2" fontId="0" fillId="9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9" borderId="0" xfId="0" applyNumberForma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常规_Sheet1" xfId="22"/>
  </cellStyles>
  <dxfs count="4">
    <dxf>
      <font>
        <color rgb="FFC0C0C0"/>
      </font>
      <border/>
    </dxf>
    <dxf>
      <fill>
        <patternFill>
          <bgColor rgb="FFFF66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5"/>
  <sheetViews>
    <sheetView zoomScale="75" zoomScaleNormal="75" workbookViewId="0" topLeftCell="A1">
      <pane xSplit="2" ySplit="6" topLeftCell="C7" activePane="bottomRight" state="frozen"/>
      <selection pane="topLeft" activeCell="A66" sqref="A8:IV66"/>
      <selection pane="topRight" activeCell="F13" sqref="F13"/>
      <selection pane="bottomLeft" activeCell="A1" sqref="A1"/>
      <selection pane="bottomRight" activeCell="A2" sqref="A2"/>
    </sheetView>
  </sheetViews>
  <sheetFormatPr defaultColWidth="11.421875" defaultRowHeight="12.75" customHeight="1"/>
  <cols>
    <col min="1" max="1" width="5.421875" style="19" bestFit="1" customWidth="1"/>
    <col min="2" max="2" width="21.140625" style="7" customWidth="1"/>
    <col min="3" max="3" width="1.1484375" style="2" customWidth="1"/>
    <col min="4" max="7" width="11.57421875" style="5" customWidth="1"/>
    <col min="8" max="8" width="3.00390625" style="5" customWidth="1"/>
    <col min="9" max="9" width="11.57421875" style="5" customWidth="1"/>
    <col min="10" max="10" width="2.140625" style="5" customWidth="1"/>
    <col min="11" max="11" width="11.57421875" style="5" customWidth="1"/>
    <col min="12" max="12" width="1.8515625" style="2" customWidth="1"/>
    <col min="13" max="13" width="7.8515625" style="30" customWidth="1"/>
    <col min="14" max="14" width="1.8515625" style="2" customWidth="1"/>
    <col min="15" max="15" width="7.140625" style="35" customWidth="1"/>
    <col min="16" max="16" width="2.28125" style="36" customWidth="1"/>
    <col min="17" max="17" width="1.8515625" style="2" customWidth="1"/>
    <col min="18" max="25" width="3.140625" style="5" customWidth="1"/>
    <col min="26" max="26" width="0.9921875" style="2" customWidth="1"/>
    <col min="27" max="30" width="11.7109375" style="2" customWidth="1"/>
    <col min="31" max="31" width="3.28125" style="2" customWidth="1"/>
    <col min="32" max="32" width="11.7109375" style="2" customWidth="1"/>
    <col min="33" max="33" width="3.7109375" style="2" customWidth="1"/>
    <col min="34" max="34" width="11.7109375" style="2" customWidth="1"/>
    <col min="35" max="35" width="10.8515625" style="38" bestFit="1" customWidth="1"/>
    <col min="36" max="36" width="10.00390625" style="41" bestFit="1" customWidth="1"/>
    <col min="37" max="16384" width="6.00390625" style="2" customWidth="1"/>
  </cols>
  <sheetData>
    <row r="1" spans="1:36" ht="12.75" customHeight="1">
      <c r="A1" s="22"/>
      <c r="B1" s="2"/>
      <c r="M1" s="28"/>
      <c r="P1" s="2"/>
      <c r="AI1" s="39"/>
      <c r="AJ1" s="39"/>
    </row>
    <row r="2" spans="1:36" s="7" customFormat="1" ht="12.75" customHeight="1">
      <c r="A2" s="19"/>
      <c r="D2" s="13" t="s">
        <v>6</v>
      </c>
      <c r="E2" s="12"/>
      <c r="F2" s="13" t="s">
        <v>0</v>
      </c>
      <c r="G2" s="12"/>
      <c r="H2" s="12"/>
      <c r="I2" s="12"/>
      <c r="J2" s="12"/>
      <c r="K2" s="12"/>
      <c r="M2" s="29"/>
      <c r="N2" s="29"/>
      <c r="O2" s="29"/>
      <c r="R2" s="13"/>
      <c r="S2" s="12"/>
      <c r="T2" s="13"/>
      <c r="U2" s="12"/>
      <c r="V2" s="12"/>
      <c r="W2" s="12"/>
      <c r="X2" s="12"/>
      <c r="Y2" s="12"/>
      <c r="AI2" s="40"/>
      <c r="AJ2" s="40"/>
    </row>
    <row r="3" spans="1:36" ht="12.75" customHeight="1">
      <c r="A3" s="4"/>
      <c r="B3" s="4"/>
      <c r="C3" s="4"/>
      <c r="D3" s="14"/>
      <c r="M3" s="28"/>
      <c r="P3" s="2"/>
      <c r="R3" s="14"/>
      <c r="AI3" s="39"/>
      <c r="AJ3" s="39"/>
    </row>
    <row r="4" spans="1:36" ht="12.75" customHeight="1">
      <c r="A4" s="4"/>
      <c r="B4" s="4"/>
      <c r="C4" s="4"/>
      <c r="D4" s="10" t="s">
        <v>7</v>
      </c>
      <c r="E4" s="11"/>
      <c r="F4" s="11"/>
      <c r="G4" s="11"/>
      <c r="H4" s="11"/>
      <c r="I4" s="11"/>
      <c r="J4" s="11"/>
      <c r="K4" s="11"/>
      <c r="O4" s="38" t="s">
        <v>127</v>
      </c>
      <c r="P4" s="38"/>
      <c r="R4" s="26" t="s">
        <v>7</v>
      </c>
      <c r="S4" s="27"/>
      <c r="T4" s="27"/>
      <c r="U4" s="27"/>
      <c r="V4" s="27"/>
      <c r="W4" s="27"/>
      <c r="X4" s="27"/>
      <c r="Y4" s="27"/>
      <c r="AA4" s="32" t="s">
        <v>7</v>
      </c>
      <c r="AB4" s="33"/>
      <c r="AC4" s="33"/>
      <c r="AD4" s="33"/>
      <c r="AE4" s="33"/>
      <c r="AF4" s="33"/>
      <c r="AG4" s="33"/>
      <c r="AH4" s="33"/>
      <c r="AI4" s="38" t="s">
        <v>125</v>
      </c>
      <c r="AJ4" s="38" t="s">
        <v>122</v>
      </c>
    </row>
    <row r="5" spans="1:36" ht="12.75" customHeight="1">
      <c r="A5" s="9" t="s">
        <v>4</v>
      </c>
      <c r="B5" s="9" t="s">
        <v>5</v>
      </c>
      <c r="C5" s="6"/>
      <c r="D5" s="11" t="s">
        <v>112</v>
      </c>
      <c r="E5" s="11" t="s">
        <v>113</v>
      </c>
      <c r="F5" s="11" t="s">
        <v>114</v>
      </c>
      <c r="G5" s="11" t="s">
        <v>115</v>
      </c>
      <c r="H5" s="11"/>
      <c r="I5" s="11" t="s">
        <v>117</v>
      </c>
      <c r="J5" s="11"/>
      <c r="K5" s="11" t="s">
        <v>119</v>
      </c>
      <c r="M5" s="30" t="s">
        <v>60</v>
      </c>
      <c r="O5" s="38" t="s">
        <v>126</v>
      </c>
      <c r="P5" s="38"/>
      <c r="R5" s="27" t="s">
        <v>112</v>
      </c>
      <c r="S5" s="27" t="s">
        <v>113</v>
      </c>
      <c r="T5" s="27" t="s">
        <v>114</v>
      </c>
      <c r="U5" s="27" t="s">
        <v>115</v>
      </c>
      <c r="V5" s="27" t="s">
        <v>116</v>
      </c>
      <c r="W5" s="27" t="s">
        <v>117</v>
      </c>
      <c r="X5" s="27" t="s">
        <v>118</v>
      </c>
      <c r="Y5" s="27" t="s">
        <v>119</v>
      </c>
      <c r="AA5" s="33" t="s">
        <v>8</v>
      </c>
      <c r="AB5" s="33" t="s">
        <v>9</v>
      </c>
      <c r="AC5" s="33" t="s">
        <v>10</v>
      </c>
      <c r="AD5" s="33" t="s">
        <v>11</v>
      </c>
      <c r="AE5" s="33"/>
      <c r="AF5" s="33" t="s">
        <v>12</v>
      </c>
      <c r="AG5" s="33"/>
      <c r="AH5" s="33" t="s">
        <v>13</v>
      </c>
      <c r="AI5" s="38" t="s">
        <v>120</v>
      </c>
      <c r="AJ5" s="38" t="s">
        <v>123</v>
      </c>
    </row>
    <row r="6" spans="1:36" ht="12.75" customHeight="1">
      <c r="A6" s="9"/>
      <c r="B6" s="9"/>
      <c r="C6" s="6"/>
      <c r="D6" s="11" t="s">
        <v>14</v>
      </c>
      <c r="E6" s="11" t="s">
        <v>14</v>
      </c>
      <c r="F6" s="11" t="s">
        <v>14</v>
      </c>
      <c r="G6" s="11" t="s">
        <v>14</v>
      </c>
      <c r="H6" s="11"/>
      <c r="I6" s="11" t="s">
        <v>14</v>
      </c>
      <c r="J6" s="11"/>
      <c r="K6" s="11" t="s">
        <v>14</v>
      </c>
      <c r="M6" s="30" t="s">
        <v>61</v>
      </c>
      <c r="O6" s="38" t="s">
        <v>128</v>
      </c>
      <c r="P6" s="38"/>
      <c r="R6" s="27" t="s">
        <v>15</v>
      </c>
      <c r="S6" s="27" t="s">
        <v>15</v>
      </c>
      <c r="T6" s="27" t="s">
        <v>15</v>
      </c>
      <c r="U6" s="27" t="s">
        <v>15</v>
      </c>
      <c r="V6" s="27" t="s">
        <v>15</v>
      </c>
      <c r="W6" s="27" t="s">
        <v>15</v>
      </c>
      <c r="X6" s="27" t="s">
        <v>15</v>
      </c>
      <c r="Y6" s="27" t="s">
        <v>15</v>
      </c>
      <c r="AA6" s="33" t="s">
        <v>15</v>
      </c>
      <c r="AB6" s="33" t="s">
        <v>15</v>
      </c>
      <c r="AC6" s="33" t="s">
        <v>15</v>
      </c>
      <c r="AD6" s="33" t="s">
        <v>15</v>
      </c>
      <c r="AE6" s="33"/>
      <c r="AF6" s="33" t="s">
        <v>15</v>
      </c>
      <c r="AG6" s="33"/>
      <c r="AH6" s="33" t="s">
        <v>15</v>
      </c>
      <c r="AI6" s="38" t="s">
        <v>121</v>
      </c>
      <c r="AJ6" s="38" t="s">
        <v>124</v>
      </c>
    </row>
    <row r="7" spans="1:36" ht="12.75" customHeight="1">
      <c r="A7" s="9"/>
      <c r="B7" s="9"/>
      <c r="D7" s="2"/>
      <c r="E7" s="2"/>
      <c r="F7" s="2"/>
      <c r="G7" s="2"/>
      <c r="H7" s="2"/>
      <c r="I7" s="2"/>
      <c r="J7" s="2"/>
      <c r="K7" s="2"/>
      <c r="P7" s="2"/>
      <c r="R7" s="37"/>
      <c r="S7" s="37"/>
      <c r="T7" s="37"/>
      <c r="U7" s="37"/>
      <c r="V7" s="37"/>
      <c r="W7" s="37"/>
      <c r="X7" s="37"/>
      <c r="Y7" s="37"/>
      <c r="AJ7" s="38"/>
    </row>
    <row r="8" spans="1:36" ht="12.75" customHeight="1">
      <c r="A8" s="19">
        <v>1</v>
      </c>
      <c r="B8" s="7" t="s">
        <v>17</v>
      </c>
      <c r="D8" s="5">
        <v>1</v>
      </c>
      <c r="E8" s="5">
        <v>1</v>
      </c>
      <c r="F8" s="5">
        <v>1</v>
      </c>
      <c r="G8" s="5">
        <v>1</v>
      </c>
      <c r="I8" s="5">
        <v>3</v>
      </c>
      <c r="K8" s="5">
        <v>2</v>
      </c>
      <c r="M8" s="31">
        <f aca="true" t="shared" si="0" ref="M8:M39">LARGE($R8:$Y8,1)+LARGE($R8:$Y8,2)+LARGE($R8:$Y8,3)</f>
        <v>60</v>
      </c>
      <c r="O8" s="35">
        <f aca="true" t="shared" si="1" ref="O8:O39">AI8</f>
        <v>232.75</v>
      </c>
      <c r="P8" s="36">
        <f aca="true" t="shared" si="2" ref="P8:P39">COUNTA(AA8:AH8)</f>
        <v>6</v>
      </c>
      <c r="R8" s="27">
        <f aca="true" t="shared" si="3" ref="R8:R39">IF(D8&lt;1,0,IF(D8&gt;20,0,21-D8))</f>
        <v>20</v>
      </c>
      <c r="S8" s="27">
        <f aca="true" t="shared" si="4" ref="S8:S39">IF(E8&lt;1,0,IF(E8&gt;20,0,21-E8))</f>
        <v>20</v>
      </c>
      <c r="T8" s="27">
        <f aca="true" t="shared" si="5" ref="T8:T39">IF(F8&lt;1,0,IF(F8&gt;20,0,21-F8))</f>
        <v>20</v>
      </c>
      <c r="U8" s="27">
        <f aca="true" t="shared" si="6" ref="U8:U39">IF(G8&lt;1,0,IF(G8&gt;20,0,21-G8))</f>
        <v>20</v>
      </c>
      <c r="V8" s="27">
        <f aca="true" t="shared" si="7" ref="V8:V39">IF(H8&lt;1,0,IF(H8&gt;20,0,21-H8))</f>
        <v>0</v>
      </c>
      <c r="W8" s="27">
        <f aca="true" t="shared" si="8" ref="W8:W39">IF(I8&lt;1,0,IF(I8&gt;20,0,21-I8))</f>
        <v>18</v>
      </c>
      <c r="X8" s="27">
        <f aca="true" t="shared" si="9" ref="X8:X39">IF(J8&lt;1,0,IF(J8&gt;20,0,21-J8))</f>
        <v>0</v>
      </c>
      <c r="Y8" s="27">
        <f aca="true" t="shared" si="10" ref="Y8:Y39">IF(K8&lt;1,0,IF(K8&gt;20,0,21-K8))</f>
        <v>19</v>
      </c>
      <c r="AA8" s="43">
        <v>76.15</v>
      </c>
      <c r="AB8" s="2">
        <v>73.35</v>
      </c>
      <c r="AC8" s="44">
        <v>81.1</v>
      </c>
      <c r="AD8" s="43">
        <v>75.5</v>
      </c>
      <c r="AF8" s="2">
        <v>78.3</v>
      </c>
      <c r="AH8" s="2">
        <v>76.25</v>
      </c>
      <c r="AI8" s="42">
        <f>AA8+AC8+AD8</f>
        <v>232.75</v>
      </c>
      <c r="AJ8" s="41">
        <f aca="true" t="shared" si="11" ref="AJ8:AJ39">COUNTA(AA8:AH8)</f>
        <v>6</v>
      </c>
    </row>
    <row r="9" spans="1:36" ht="12.75" customHeight="1">
      <c r="A9" s="19">
        <v>2</v>
      </c>
      <c r="B9" s="7" t="s">
        <v>63</v>
      </c>
      <c r="D9" s="5" t="s">
        <v>16</v>
      </c>
      <c r="E9" s="5">
        <v>2</v>
      </c>
      <c r="F9" s="5">
        <v>2</v>
      </c>
      <c r="G9" s="5">
        <v>2</v>
      </c>
      <c r="I9" s="5">
        <v>6</v>
      </c>
      <c r="K9" s="5">
        <v>7</v>
      </c>
      <c r="M9" s="31">
        <f t="shared" si="0"/>
        <v>57</v>
      </c>
      <c r="O9" s="35">
        <f t="shared" si="1"/>
        <v>219.1</v>
      </c>
      <c r="P9" s="36">
        <f t="shared" si="2"/>
        <v>5</v>
      </c>
      <c r="R9" s="27">
        <f t="shared" si="3"/>
        <v>0</v>
      </c>
      <c r="S9" s="27">
        <f t="shared" si="4"/>
        <v>19</v>
      </c>
      <c r="T9" s="27">
        <f t="shared" si="5"/>
        <v>19</v>
      </c>
      <c r="U9" s="27">
        <f t="shared" si="6"/>
        <v>19</v>
      </c>
      <c r="V9" s="27">
        <f t="shared" si="7"/>
        <v>0</v>
      </c>
      <c r="W9" s="27">
        <f t="shared" si="8"/>
        <v>15</v>
      </c>
      <c r="X9" s="27">
        <f t="shared" si="9"/>
        <v>0</v>
      </c>
      <c r="Y9" s="27">
        <f t="shared" si="10"/>
        <v>14</v>
      </c>
      <c r="AB9" s="43">
        <v>68.3</v>
      </c>
      <c r="AC9" s="44">
        <v>77.8</v>
      </c>
      <c r="AD9" s="43">
        <v>73</v>
      </c>
      <c r="AF9" s="2">
        <v>75.25</v>
      </c>
      <c r="AH9" s="2">
        <v>68.75</v>
      </c>
      <c r="AI9" s="42">
        <f>AB9+AC9+AD9</f>
        <v>219.1</v>
      </c>
      <c r="AJ9" s="41">
        <f t="shared" si="11"/>
        <v>5</v>
      </c>
    </row>
    <row r="10" spans="1:36" ht="12.75" customHeight="1">
      <c r="A10" s="19">
        <v>3</v>
      </c>
      <c r="B10" s="7" t="s">
        <v>19</v>
      </c>
      <c r="D10" s="5">
        <v>3</v>
      </c>
      <c r="E10" s="5">
        <v>4</v>
      </c>
      <c r="F10" s="5">
        <v>3</v>
      </c>
      <c r="G10" s="5">
        <v>5</v>
      </c>
      <c r="I10" s="5" t="s">
        <v>16</v>
      </c>
      <c r="K10" s="5">
        <v>16</v>
      </c>
      <c r="M10" s="31">
        <f t="shared" si="0"/>
        <v>53</v>
      </c>
      <c r="N10" s="1"/>
      <c r="O10" s="35">
        <f t="shared" si="1"/>
        <v>201.95</v>
      </c>
      <c r="P10" s="36">
        <f t="shared" si="2"/>
        <v>5</v>
      </c>
      <c r="Q10" s="1"/>
      <c r="R10" s="27">
        <f t="shared" si="3"/>
        <v>18</v>
      </c>
      <c r="S10" s="27">
        <f t="shared" si="4"/>
        <v>17</v>
      </c>
      <c r="T10" s="27">
        <f t="shared" si="5"/>
        <v>18</v>
      </c>
      <c r="U10" s="27">
        <f t="shared" si="6"/>
        <v>16</v>
      </c>
      <c r="V10" s="27">
        <f t="shared" si="7"/>
        <v>0</v>
      </c>
      <c r="W10" s="27">
        <f t="shared" si="8"/>
        <v>0</v>
      </c>
      <c r="X10" s="27">
        <f t="shared" si="9"/>
        <v>0</v>
      </c>
      <c r="Y10" s="27">
        <f t="shared" si="10"/>
        <v>5</v>
      </c>
      <c r="AA10" s="43">
        <v>70.55</v>
      </c>
      <c r="AB10" s="43">
        <v>63.05</v>
      </c>
      <c r="AC10" s="44">
        <v>68.35</v>
      </c>
      <c r="AD10" s="2">
        <v>70</v>
      </c>
      <c r="AH10" s="2">
        <v>60</v>
      </c>
      <c r="AI10" s="42">
        <f>AA10+AB10+AC10</f>
        <v>201.95</v>
      </c>
      <c r="AJ10" s="41">
        <f t="shared" si="11"/>
        <v>5</v>
      </c>
    </row>
    <row r="11" spans="1:36" ht="12.75" customHeight="1">
      <c r="A11" s="19">
        <v>4</v>
      </c>
      <c r="B11" s="7" t="s">
        <v>65</v>
      </c>
      <c r="D11" s="5" t="s">
        <v>16</v>
      </c>
      <c r="E11" s="5">
        <v>5</v>
      </c>
      <c r="F11" s="5" t="s">
        <v>16</v>
      </c>
      <c r="G11" s="5">
        <v>3</v>
      </c>
      <c r="I11" s="5" t="s">
        <v>16</v>
      </c>
      <c r="K11" s="5">
        <v>11</v>
      </c>
      <c r="M11" s="31">
        <f t="shared" si="0"/>
        <v>44</v>
      </c>
      <c r="O11" s="35">
        <f t="shared" si="1"/>
        <v>198.9</v>
      </c>
      <c r="P11" s="36">
        <f t="shared" si="2"/>
        <v>3</v>
      </c>
      <c r="R11" s="27">
        <f t="shared" si="3"/>
        <v>0</v>
      </c>
      <c r="S11" s="27">
        <f t="shared" si="4"/>
        <v>16</v>
      </c>
      <c r="T11" s="27">
        <f t="shared" si="5"/>
        <v>0</v>
      </c>
      <c r="U11" s="27">
        <f t="shared" si="6"/>
        <v>18</v>
      </c>
      <c r="V11" s="27">
        <f t="shared" si="7"/>
        <v>0</v>
      </c>
      <c r="W11" s="27">
        <f t="shared" si="8"/>
        <v>0</v>
      </c>
      <c r="X11" s="27">
        <f t="shared" si="9"/>
        <v>0</v>
      </c>
      <c r="Y11" s="27">
        <f t="shared" si="10"/>
        <v>10</v>
      </c>
      <c r="AB11" s="2">
        <v>62.4</v>
      </c>
      <c r="AD11" s="2">
        <v>72.5</v>
      </c>
      <c r="AH11" s="2">
        <v>64</v>
      </c>
      <c r="AI11" s="38">
        <f>SUM(AA11:AH11)</f>
        <v>198.9</v>
      </c>
      <c r="AJ11" s="41">
        <f t="shared" si="11"/>
        <v>3</v>
      </c>
    </row>
    <row r="12" spans="1:36" ht="12.75" customHeight="1">
      <c r="A12" s="19">
        <v>5</v>
      </c>
      <c r="B12" s="7" t="s">
        <v>66</v>
      </c>
      <c r="D12" s="5" t="s">
        <v>16</v>
      </c>
      <c r="E12" s="5">
        <v>6</v>
      </c>
      <c r="F12" s="5" t="s">
        <v>16</v>
      </c>
      <c r="G12" s="5">
        <v>7</v>
      </c>
      <c r="I12" s="5">
        <v>9</v>
      </c>
      <c r="K12" s="5">
        <v>9</v>
      </c>
      <c r="M12" s="31">
        <f t="shared" si="0"/>
        <v>41</v>
      </c>
      <c r="O12" s="35">
        <f t="shared" si="1"/>
        <v>204.10000000000002</v>
      </c>
      <c r="P12" s="36">
        <f t="shared" si="2"/>
        <v>4</v>
      </c>
      <c r="R12" s="27">
        <f t="shared" si="3"/>
        <v>0</v>
      </c>
      <c r="S12" s="27">
        <f t="shared" si="4"/>
        <v>15</v>
      </c>
      <c r="T12" s="27">
        <f t="shared" si="5"/>
        <v>0</v>
      </c>
      <c r="U12" s="27">
        <f t="shared" si="6"/>
        <v>14</v>
      </c>
      <c r="V12" s="27">
        <f t="shared" si="7"/>
        <v>0</v>
      </c>
      <c r="W12" s="27">
        <f t="shared" si="8"/>
        <v>12</v>
      </c>
      <c r="X12" s="27">
        <f t="shared" si="9"/>
        <v>0</v>
      </c>
      <c r="Y12" s="27">
        <f t="shared" si="10"/>
        <v>12</v>
      </c>
      <c r="AB12" s="43">
        <v>62.15</v>
      </c>
      <c r="AD12" s="43">
        <v>67.5</v>
      </c>
      <c r="AF12" s="43">
        <v>74.45</v>
      </c>
      <c r="AH12" s="2">
        <v>64.75</v>
      </c>
      <c r="AI12" s="42">
        <f>AB12+AD12+AF12</f>
        <v>204.10000000000002</v>
      </c>
      <c r="AJ12" s="41">
        <f t="shared" si="11"/>
        <v>4</v>
      </c>
    </row>
    <row r="13" spans="1:36" ht="12.75" customHeight="1">
      <c r="A13" s="19">
        <v>6</v>
      </c>
      <c r="B13" s="7" t="s">
        <v>138</v>
      </c>
      <c r="D13" s="5">
        <v>6</v>
      </c>
      <c r="E13" s="5" t="s">
        <v>16</v>
      </c>
      <c r="F13" s="5" t="s">
        <v>16</v>
      </c>
      <c r="G13" s="5">
        <v>15</v>
      </c>
      <c r="I13" s="5" t="s">
        <v>16</v>
      </c>
      <c r="K13" s="5">
        <v>3</v>
      </c>
      <c r="M13" s="31">
        <f t="shared" si="0"/>
        <v>39</v>
      </c>
      <c r="N13" s="1"/>
      <c r="O13" s="35">
        <f t="shared" si="1"/>
        <v>190.8</v>
      </c>
      <c r="P13" s="36">
        <f t="shared" si="2"/>
        <v>3</v>
      </c>
      <c r="Q13" s="1"/>
      <c r="R13" s="27">
        <f t="shared" si="3"/>
        <v>15</v>
      </c>
      <c r="S13" s="27">
        <f t="shared" si="4"/>
        <v>0</v>
      </c>
      <c r="T13" s="27">
        <f t="shared" si="5"/>
        <v>0</v>
      </c>
      <c r="U13" s="27">
        <f t="shared" si="6"/>
        <v>6</v>
      </c>
      <c r="V13" s="27">
        <f t="shared" si="7"/>
        <v>0</v>
      </c>
      <c r="W13" s="27">
        <f t="shared" si="8"/>
        <v>0</v>
      </c>
      <c r="X13" s="27">
        <f t="shared" si="9"/>
        <v>0</v>
      </c>
      <c r="Y13" s="27">
        <f t="shared" si="10"/>
        <v>18</v>
      </c>
      <c r="AA13" s="2">
        <v>60.3</v>
      </c>
      <c r="AD13" s="2">
        <v>57</v>
      </c>
      <c r="AH13" s="2">
        <v>73.5</v>
      </c>
      <c r="AI13" s="38">
        <f aca="true" t="shared" si="12" ref="AI13:AI44">SUM(AA13:AH13)</f>
        <v>190.8</v>
      </c>
      <c r="AJ13" s="41">
        <f t="shared" si="11"/>
        <v>3</v>
      </c>
    </row>
    <row r="14" spans="1:36" ht="12.75" customHeight="1">
      <c r="A14" s="19">
        <v>7</v>
      </c>
      <c r="B14" s="7" t="s">
        <v>70</v>
      </c>
      <c r="D14" s="5" t="s">
        <v>16</v>
      </c>
      <c r="E14" s="5">
        <v>12</v>
      </c>
      <c r="F14" s="5" t="s">
        <v>16</v>
      </c>
      <c r="G14" s="5">
        <v>8</v>
      </c>
      <c r="I14" s="5" t="s">
        <v>16</v>
      </c>
      <c r="K14" s="5">
        <v>6</v>
      </c>
      <c r="M14" s="31">
        <f t="shared" si="0"/>
        <v>37</v>
      </c>
      <c r="O14" s="35">
        <f t="shared" si="1"/>
        <v>187.05</v>
      </c>
      <c r="P14" s="36">
        <f t="shared" si="2"/>
        <v>3</v>
      </c>
      <c r="R14" s="27">
        <f t="shared" si="3"/>
        <v>0</v>
      </c>
      <c r="S14" s="27">
        <f t="shared" si="4"/>
        <v>9</v>
      </c>
      <c r="T14" s="27">
        <f t="shared" si="5"/>
        <v>0</v>
      </c>
      <c r="U14" s="27">
        <f t="shared" si="6"/>
        <v>13</v>
      </c>
      <c r="V14" s="27">
        <f t="shared" si="7"/>
        <v>0</v>
      </c>
      <c r="W14" s="27">
        <f t="shared" si="8"/>
        <v>0</v>
      </c>
      <c r="X14" s="27">
        <f t="shared" si="9"/>
        <v>0</v>
      </c>
      <c r="Y14" s="27">
        <f t="shared" si="10"/>
        <v>15</v>
      </c>
      <c r="AB14" s="2">
        <v>51.3</v>
      </c>
      <c r="AD14" s="2">
        <v>66.75</v>
      </c>
      <c r="AH14" s="2">
        <v>69</v>
      </c>
      <c r="AI14" s="38">
        <f t="shared" si="12"/>
        <v>187.05</v>
      </c>
      <c r="AJ14" s="41">
        <f t="shared" si="11"/>
        <v>3</v>
      </c>
    </row>
    <row r="15" spans="1:36" ht="12.75" customHeight="1">
      <c r="A15" s="19">
        <v>8</v>
      </c>
      <c r="B15" s="7" t="s">
        <v>64</v>
      </c>
      <c r="D15" s="5" t="s">
        <v>16</v>
      </c>
      <c r="E15" s="5">
        <v>3</v>
      </c>
      <c r="F15" s="5" t="s">
        <v>16</v>
      </c>
      <c r="G15" s="5" t="s">
        <v>16</v>
      </c>
      <c r="I15" s="5" t="s">
        <v>16</v>
      </c>
      <c r="K15" s="5">
        <v>5</v>
      </c>
      <c r="M15" s="31">
        <f t="shared" si="0"/>
        <v>34</v>
      </c>
      <c r="O15" s="35">
        <f t="shared" si="1"/>
        <v>135.95</v>
      </c>
      <c r="P15" s="36">
        <f t="shared" si="2"/>
        <v>2</v>
      </c>
      <c r="R15" s="27">
        <f t="shared" si="3"/>
        <v>0</v>
      </c>
      <c r="S15" s="27">
        <f t="shared" si="4"/>
        <v>18</v>
      </c>
      <c r="T15" s="27">
        <f t="shared" si="5"/>
        <v>0</v>
      </c>
      <c r="U15" s="27">
        <f t="shared" si="6"/>
        <v>0</v>
      </c>
      <c r="V15" s="27">
        <f t="shared" si="7"/>
        <v>0</v>
      </c>
      <c r="W15" s="27">
        <f t="shared" si="8"/>
        <v>0</v>
      </c>
      <c r="X15" s="27">
        <f t="shared" si="9"/>
        <v>0</v>
      </c>
      <c r="Y15" s="27">
        <f t="shared" si="10"/>
        <v>16</v>
      </c>
      <c r="AB15" s="2">
        <v>66.45</v>
      </c>
      <c r="AH15" s="2">
        <v>69.5</v>
      </c>
      <c r="AI15" s="38">
        <f t="shared" si="12"/>
        <v>135.95</v>
      </c>
      <c r="AJ15" s="41">
        <f t="shared" si="11"/>
        <v>2</v>
      </c>
    </row>
    <row r="16" spans="1:36" ht="12.75" customHeight="1">
      <c r="A16" s="19">
        <v>9</v>
      </c>
      <c r="B16" s="7" t="s">
        <v>21</v>
      </c>
      <c r="D16" s="5">
        <v>5</v>
      </c>
      <c r="E16" s="5" t="s">
        <v>16</v>
      </c>
      <c r="F16" s="5" t="s">
        <v>16</v>
      </c>
      <c r="G16" s="5" t="s">
        <v>16</v>
      </c>
      <c r="I16" s="5" t="s">
        <v>16</v>
      </c>
      <c r="K16" s="5">
        <v>4</v>
      </c>
      <c r="M16" s="31">
        <f t="shared" si="0"/>
        <v>33</v>
      </c>
      <c r="N16" s="1"/>
      <c r="O16" s="35">
        <f t="shared" si="1"/>
        <v>138.2</v>
      </c>
      <c r="P16" s="36">
        <f t="shared" si="2"/>
        <v>2</v>
      </c>
      <c r="Q16" s="1"/>
      <c r="R16" s="27">
        <f t="shared" si="3"/>
        <v>16</v>
      </c>
      <c r="S16" s="27">
        <f t="shared" si="4"/>
        <v>0</v>
      </c>
      <c r="T16" s="27">
        <f t="shared" si="5"/>
        <v>0</v>
      </c>
      <c r="U16" s="27">
        <f t="shared" si="6"/>
        <v>0</v>
      </c>
      <c r="V16" s="27">
        <f t="shared" si="7"/>
        <v>0</v>
      </c>
      <c r="W16" s="27">
        <f t="shared" si="8"/>
        <v>0</v>
      </c>
      <c r="X16" s="27">
        <f t="shared" si="9"/>
        <v>0</v>
      </c>
      <c r="Y16" s="27">
        <f t="shared" si="10"/>
        <v>17</v>
      </c>
      <c r="AA16" s="2">
        <v>67.45</v>
      </c>
      <c r="AH16" s="2">
        <v>70.75</v>
      </c>
      <c r="AI16" s="38">
        <f t="shared" si="12"/>
        <v>138.2</v>
      </c>
      <c r="AJ16" s="41">
        <f t="shared" si="11"/>
        <v>2</v>
      </c>
    </row>
    <row r="17" spans="1:36" ht="12.75" customHeight="1">
      <c r="A17" s="19">
        <v>10</v>
      </c>
      <c r="B17" s="7" t="s">
        <v>67</v>
      </c>
      <c r="D17" s="5" t="s">
        <v>16</v>
      </c>
      <c r="E17" s="5">
        <v>7</v>
      </c>
      <c r="F17" s="5" t="s">
        <v>16</v>
      </c>
      <c r="G17" s="5">
        <v>12</v>
      </c>
      <c r="I17" s="5" t="s">
        <v>16</v>
      </c>
      <c r="K17" s="5">
        <v>12</v>
      </c>
      <c r="M17" s="31">
        <f t="shared" si="0"/>
        <v>32</v>
      </c>
      <c r="O17" s="35">
        <f t="shared" si="1"/>
        <v>181.8</v>
      </c>
      <c r="P17" s="36">
        <f t="shared" si="2"/>
        <v>3</v>
      </c>
      <c r="R17" s="27">
        <f t="shared" si="3"/>
        <v>0</v>
      </c>
      <c r="S17" s="27">
        <f t="shared" si="4"/>
        <v>14</v>
      </c>
      <c r="T17" s="27">
        <f t="shared" si="5"/>
        <v>0</v>
      </c>
      <c r="U17" s="27">
        <f t="shared" si="6"/>
        <v>9</v>
      </c>
      <c r="V17" s="27">
        <f t="shared" si="7"/>
        <v>0</v>
      </c>
      <c r="W17" s="27">
        <f t="shared" si="8"/>
        <v>0</v>
      </c>
      <c r="X17" s="27">
        <f t="shared" si="9"/>
        <v>0</v>
      </c>
      <c r="Y17" s="27">
        <f t="shared" si="10"/>
        <v>9</v>
      </c>
      <c r="AB17" s="2">
        <v>59.3</v>
      </c>
      <c r="AD17" s="2">
        <v>59</v>
      </c>
      <c r="AH17" s="2">
        <v>63.5</v>
      </c>
      <c r="AI17" s="38">
        <f t="shared" si="12"/>
        <v>181.8</v>
      </c>
      <c r="AJ17" s="41">
        <f t="shared" si="11"/>
        <v>3</v>
      </c>
    </row>
    <row r="18" spans="1:36" ht="12.75" customHeight="1">
      <c r="A18" s="19">
        <v>11</v>
      </c>
      <c r="B18" s="7" t="s">
        <v>68</v>
      </c>
      <c r="D18" s="5" t="s">
        <v>16</v>
      </c>
      <c r="E18" s="5">
        <v>9</v>
      </c>
      <c r="F18" s="5" t="s">
        <v>16</v>
      </c>
      <c r="G18" s="5">
        <v>10</v>
      </c>
      <c r="I18" s="5" t="s">
        <v>16</v>
      </c>
      <c r="K18" s="5">
        <v>14</v>
      </c>
      <c r="M18" s="31">
        <f t="shared" si="0"/>
        <v>30</v>
      </c>
      <c r="O18" s="35">
        <f t="shared" si="1"/>
        <v>178.05</v>
      </c>
      <c r="P18" s="36">
        <f t="shared" si="2"/>
        <v>3</v>
      </c>
      <c r="R18" s="27">
        <f t="shared" si="3"/>
        <v>0</v>
      </c>
      <c r="S18" s="27">
        <f t="shared" si="4"/>
        <v>12</v>
      </c>
      <c r="T18" s="27">
        <f t="shared" si="5"/>
        <v>0</v>
      </c>
      <c r="U18" s="27">
        <f t="shared" si="6"/>
        <v>11</v>
      </c>
      <c r="V18" s="27">
        <f t="shared" si="7"/>
        <v>0</v>
      </c>
      <c r="W18" s="27">
        <f t="shared" si="8"/>
        <v>0</v>
      </c>
      <c r="X18" s="27">
        <f t="shared" si="9"/>
        <v>0</v>
      </c>
      <c r="Y18" s="27">
        <f t="shared" si="10"/>
        <v>7</v>
      </c>
      <c r="AB18" s="2">
        <v>54.3</v>
      </c>
      <c r="AD18" s="2">
        <v>62.75</v>
      </c>
      <c r="AH18" s="2">
        <v>61</v>
      </c>
      <c r="AI18" s="38">
        <f t="shared" si="12"/>
        <v>178.05</v>
      </c>
      <c r="AJ18" s="41">
        <f t="shared" si="11"/>
        <v>3</v>
      </c>
    </row>
    <row r="19" spans="1:36" ht="12.75" customHeight="1">
      <c r="A19" s="19">
        <v>12</v>
      </c>
      <c r="B19" s="7" t="s">
        <v>136</v>
      </c>
      <c r="D19" s="5" t="s">
        <v>16</v>
      </c>
      <c r="E19" s="5" t="s">
        <v>16</v>
      </c>
      <c r="F19" s="5" t="s">
        <v>16</v>
      </c>
      <c r="G19" s="5">
        <v>4</v>
      </c>
      <c r="I19" s="5" t="s">
        <v>16</v>
      </c>
      <c r="K19" s="5">
        <v>8</v>
      </c>
      <c r="M19" s="31">
        <f t="shared" si="0"/>
        <v>30</v>
      </c>
      <c r="O19" s="35">
        <f t="shared" si="1"/>
        <v>137.75</v>
      </c>
      <c r="P19" s="36">
        <f t="shared" si="2"/>
        <v>2</v>
      </c>
      <c r="R19" s="27">
        <f t="shared" si="3"/>
        <v>0</v>
      </c>
      <c r="S19" s="27">
        <f t="shared" si="4"/>
        <v>0</v>
      </c>
      <c r="T19" s="27">
        <f t="shared" si="5"/>
        <v>0</v>
      </c>
      <c r="U19" s="27">
        <f t="shared" si="6"/>
        <v>17</v>
      </c>
      <c r="V19" s="27">
        <f t="shared" si="7"/>
        <v>0</v>
      </c>
      <c r="W19" s="27">
        <f t="shared" si="8"/>
        <v>0</v>
      </c>
      <c r="X19" s="27">
        <f t="shared" si="9"/>
        <v>0</v>
      </c>
      <c r="Y19" s="27">
        <f t="shared" si="10"/>
        <v>13</v>
      </c>
      <c r="AD19" s="2">
        <v>70.5</v>
      </c>
      <c r="AH19" s="2">
        <v>67.25</v>
      </c>
      <c r="AI19" s="38">
        <f t="shared" si="12"/>
        <v>137.75</v>
      </c>
      <c r="AJ19" s="41">
        <f t="shared" si="11"/>
        <v>2</v>
      </c>
    </row>
    <row r="20" spans="1:36" ht="12.75" customHeight="1">
      <c r="A20" s="19">
        <v>13</v>
      </c>
      <c r="B20" s="7" t="s">
        <v>18</v>
      </c>
      <c r="D20" s="5">
        <v>2</v>
      </c>
      <c r="E20" s="5" t="s">
        <v>16</v>
      </c>
      <c r="F20" s="5" t="s">
        <v>16</v>
      </c>
      <c r="G20" s="5">
        <v>11</v>
      </c>
      <c r="I20" s="5" t="s">
        <v>16</v>
      </c>
      <c r="K20" s="5" t="s">
        <v>16</v>
      </c>
      <c r="M20" s="31">
        <f t="shared" si="0"/>
        <v>29</v>
      </c>
      <c r="N20" s="1"/>
      <c r="O20" s="35">
        <f t="shared" si="1"/>
        <v>132.25</v>
      </c>
      <c r="P20" s="36">
        <f t="shared" si="2"/>
        <v>2</v>
      </c>
      <c r="Q20" s="1"/>
      <c r="R20" s="27">
        <f t="shared" si="3"/>
        <v>19</v>
      </c>
      <c r="S20" s="27">
        <f t="shared" si="4"/>
        <v>0</v>
      </c>
      <c r="T20" s="27">
        <f t="shared" si="5"/>
        <v>0</v>
      </c>
      <c r="U20" s="27">
        <f t="shared" si="6"/>
        <v>10</v>
      </c>
      <c r="V20" s="27">
        <f t="shared" si="7"/>
        <v>0</v>
      </c>
      <c r="W20" s="27">
        <f t="shared" si="8"/>
        <v>0</v>
      </c>
      <c r="X20" s="27">
        <f t="shared" si="9"/>
        <v>0</v>
      </c>
      <c r="Y20" s="27">
        <f t="shared" si="10"/>
        <v>0</v>
      </c>
      <c r="AA20" s="2">
        <v>72</v>
      </c>
      <c r="AD20" s="2">
        <v>60.25</v>
      </c>
      <c r="AI20" s="38">
        <f t="shared" si="12"/>
        <v>132.25</v>
      </c>
      <c r="AJ20" s="41">
        <f t="shared" si="11"/>
        <v>2</v>
      </c>
    </row>
    <row r="21" spans="1:36" ht="12.75" customHeight="1">
      <c r="A21" s="19">
        <v>14</v>
      </c>
      <c r="B21" s="7" t="s">
        <v>72</v>
      </c>
      <c r="D21" s="5" t="s">
        <v>16</v>
      </c>
      <c r="E21" s="5">
        <v>14</v>
      </c>
      <c r="F21" s="5">
        <v>5</v>
      </c>
      <c r="G21" s="5" t="s">
        <v>16</v>
      </c>
      <c r="I21" s="5" t="s">
        <v>16</v>
      </c>
      <c r="K21" s="5">
        <v>19</v>
      </c>
      <c r="M21" s="31">
        <f t="shared" si="0"/>
        <v>25</v>
      </c>
      <c r="O21" s="35">
        <f t="shared" si="1"/>
        <v>146.35</v>
      </c>
      <c r="P21" s="36">
        <f t="shared" si="2"/>
        <v>3</v>
      </c>
      <c r="R21" s="27">
        <f t="shared" si="3"/>
        <v>0</v>
      </c>
      <c r="S21" s="27">
        <f t="shared" si="4"/>
        <v>7</v>
      </c>
      <c r="T21" s="27">
        <f t="shared" si="5"/>
        <v>16</v>
      </c>
      <c r="U21" s="27">
        <f t="shared" si="6"/>
        <v>0</v>
      </c>
      <c r="V21" s="27">
        <f t="shared" si="7"/>
        <v>0</v>
      </c>
      <c r="W21" s="27">
        <f t="shared" si="8"/>
        <v>0</v>
      </c>
      <c r="X21" s="27">
        <f t="shared" si="9"/>
        <v>0</v>
      </c>
      <c r="Y21" s="27">
        <f t="shared" si="10"/>
        <v>2</v>
      </c>
      <c r="AB21" s="2">
        <v>42.05</v>
      </c>
      <c r="AC21" s="34">
        <v>60.8</v>
      </c>
      <c r="AH21" s="2">
        <v>43.5</v>
      </c>
      <c r="AI21" s="38">
        <f t="shared" si="12"/>
        <v>146.35</v>
      </c>
      <c r="AJ21" s="41">
        <f t="shared" si="11"/>
        <v>3</v>
      </c>
    </row>
    <row r="22" spans="1:36" ht="12.75" customHeight="1">
      <c r="A22" s="19">
        <v>15</v>
      </c>
      <c r="B22" s="7" t="s">
        <v>151</v>
      </c>
      <c r="D22" s="5" t="s">
        <v>16</v>
      </c>
      <c r="E22" s="5" t="s">
        <v>16</v>
      </c>
      <c r="F22" s="5" t="s">
        <v>16</v>
      </c>
      <c r="G22" s="5">
        <v>6</v>
      </c>
      <c r="I22" s="5" t="s">
        <v>16</v>
      </c>
      <c r="K22" s="5">
        <v>13</v>
      </c>
      <c r="M22" s="31">
        <f t="shared" si="0"/>
        <v>23</v>
      </c>
      <c r="O22" s="35">
        <f t="shared" si="1"/>
        <v>129.5</v>
      </c>
      <c r="P22" s="36">
        <f t="shared" si="2"/>
        <v>2</v>
      </c>
      <c r="R22" s="27">
        <f t="shared" si="3"/>
        <v>0</v>
      </c>
      <c r="S22" s="27">
        <f t="shared" si="4"/>
        <v>0</v>
      </c>
      <c r="T22" s="27">
        <f t="shared" si="5"/>
        <v>0</v>
      </c>
      <c r="U22" s="27">
        <f t="shared" si="6"/>
        <v>15</v>
      </c>
      <c r="V22" s="27">
        <f t="shared" si="7"/>
        <v>0</v>
      </c>
      <c r="W22" s="27">
        <f t="shared" si="8"/>
        <v>0</v>
      </c>
      <c r="X22" s="27">
        <f t="shared" si="9"/>
        <v>0</v>
      </c>
      <c r="Y22" s="27">
        <f t="shared" si="10"/>
        <v>8</v>
      </c>
      <c r="AD22" s="2">
        <v>67.75</v>
      </c>
      <c r="AH22" s="2">
        <v>61.75</v>
      </c>
      <c r="AI22" s="38">
        <f t="shared" si="12"/>
        <v>129.5</v>
      </c>
      <c r="AJ22" s="41">
        <f t="shared" si="11"/>
        <v>2</v>
      </c>
    </row>
    <row r="23" spans="1:36" ht="12.75" customHeight="1">
      <c r="A23" s="19">
        <v>16</v>
      </c>
      <c r="B23" s="7" t="s">
        <v>74</v>
      </c>
      <c r="D23" s="5" t="s">
        <v>16</v>
      </c>
      <c r="E23" s="5">
        <v>16</v>
      </c>
      <c r="F23" s="5">
        <v>6</v>
      </c>
      <c r="G23" s="5">
        <v>20</v>
      </c>
      <c r="I23" s="5" t="s">
        <v>16</v>
      </c>
      <c r="K23" s="5" t="s">
        <v>16</v>
      </c>
      <c r="M23" s="31">
        <f t="shared" si="0"/>
        <v>21</v>
      </c>
      <c r="O23" s="35">
        <f t="shared" si="1"/>
        <v>147.85</v>
      </c>
      <c r="P23" s="36">
        <f t="shared" si="2"/>
        <v>3</v>
      </c>
      <c r="R23" s="27">
        <f t="shared" si="3"/>
        <v>0</v>
      </c>
      <c r="S23" s="27">
        <f t="shared" si="4"/>
        <v>5</v>
      </c>
      <c r="T23" s="27">
        <f t="shared" si="5"/>
        <v>15</v>
      </c>
      <c r="U23" s="27">
        <f t="shared" si="6"/>
        <v>1</v>
      </c>
      <c r="V23" s="27">
        <f t="shared" si="7"/>
        <v>0</v>
      </c>
      <c r="W23" s="27">
        <f t="shared" si="8"/>
        <v>0</v>
      </c>
      <c r="X23" s="27">
        <f t="shared" si="9"/>
        <v>0</v>
      </c>
      <c r="Y23" s="27">
        <f t="shared" si="10"/>
        <v>0</v>
      </c>
      <c r="AB23" s="2">
        <v>40.55</v>
      </c>
      <c r="AC23" s="34">
        <v>54.3</v>
      </c>
      <c r="AD23" s="2">
        <v>53</v>
      </c>
      <c r="AI23" s="38">
        <f t="shared" si="12"/>
        <v>147.85</v>
      </c>
      <c r="AJ23" s="41">
        <f t="shared" si="11"/>
        <v>3</v>
      </c>
    </row>
    <row r="24" spans="1:36" ht="12.75" customHeight="1">
      <c r="A24" s="19">
        <v>17</v>
      </c>
      <c r="B24" s="7" t="s">
        <v>76</v>
      </c>
      <c r="D24" s="5" t="s">
        <v>16</v>
      </c>
      <c r="E24" s="5">
        <v>18</v>
      </c>
      <c r="F24" s="5">
        <v>7</v>
      </c>
      <c r="G24" s="5" t="s">
        <v>16</v>
      </c>
      <c r="I24" s="5" t="s">
        <v>16</v>
      </c>
      <c r="K24" s="5">
        <v>18</v>
      </c>
      <c r="M24" s="31">
        <f t="shared" si="0"/>
        <v>20</v>
      </c>
      <c r="O24" s="35">
        <f t="shared" si="1"/>
        <v>130.5</v>
      </c>
      <c r="P24" s="36">
        <f t="shared" si="2"/>
        <v>3</v>
      </c>
      <c r="R24" s="27">
        <f t="shared" si="3"/>
        <v>0</v>
      </c>
      <c r="S24" s="27">
        <f t="shared" si="4"/>
        <v>3</v>
      </c>
      <c r="T24" s="27">
        <f t="shared" si="5"/>
        <v>14</v>
      </c>
      <c r="U24" s="27">
        <f t="shared" si="6"/>
        <v>0</v>
      </c>
      <c r="V24" s="27">
        <f t="shared" si="7"/>
        <v>0</v>
      </c>
      <c r="W24" s="27">
        <f t="shared" si="8"/>
        <v>0</v>
      </c>
      <c r="X24" s="27">
        <f t="shared" si="9"/>
        <v>0</v>
      </c>
      <c r="Y24" s="27">
        <f t="shared" si="10"/>
        <v>3</v>
      </c>
      <c r="AB24" s="2">
        <v>37.55</v>
      </c>
      <c r="AC24" s="34">
        <v>47.95</v>
      </c>
      <c r="AH24" s="2">
        <v>45</v>
      </c>
      <c r="AI24" s="38">
        <f t="shared" si="12"/>
        <v>130.5</v>
      </c>
      <c r="AJ24" s="41">
        <f t="shared" si="11"/>
        <v>3</v>
      </c>
    </row>
    <row r="25" spans="1:36" ht="12.75" customHeight="1">
      <c r="A25" s="19">
        <v>18</v>
      </c>
      <c r="B25" s="7" t="s">
        <v>163</v>
      </c>
      <c r="D25" s="5" t="s">
        <v>16</v>
      </c>
      <c r="E25" s="5" t="s">
        <v>16</v>
      </c>
      <c r="F25" s="5" t="s">
        <v>16</v>
      </c>
      <c r="G25" s="5" t="s">
        <v>16</v>
      </c>
      <c r="I25" s="5">
        <v>1</v>
      </c>
      <c r="K25" s="5" t="s">
        <v>16</v>
      </c>
      <c r="M25" s="31">
        <f t="shared" si="0"/>
        <v>20</v>
      </c>
      <c r="O25" s="35">
        <f t="shared" si="1"/>
        <v>84.55</v>
      </c>
      <c r="P25" s="36">
        <f t="shared" si="2"/>
        <v>1</v>
      </c>
      <c r="R25" s="27">
        <f t="shared" si="3"/>
        <v>0</v>
      </c>
      <c r="S25" s="27">
        <f t="shared" si="4"/>
        <v>0</v>
      </c>
      <c r="T25" s="27">
        <f t="shared" si="5"/>
        <v>0</v>
      </c>
      <c r="U25" s="27">
        <f t="shared" si="6"/>
        <v>0</v>
      </c>
      <c r="V25" s="27">
        <f t="shared" si="7"/>
        <v>0</v>
      </c>
      <c r="W25" s="27">
        <f t="shared" si="8"/>
        <v>20</v>
      </c>
      <c r="X25" s="27">
        <f t="shared" si="9"/>
        <v>0</v>
      </c>
      <c r="Y25" s="27">
        <f t="shared" si="10"/>
        <v>0</v>
      </c>
      <c r="AF25" s="2">
        <v>84.55</v>
      </c>
      <c r="AI25" s="38">
        <f t="shared" si="12"/>
        <v>84.55</v>
      </c>
      <c r="AJ25" s="41">
        <f t="shared" si="11"/>
        <v>1</v>
      </c>
    </row>
    <row r="26" spans="1:36" ht="12.75" customHeight="1">
      <c r="A26" s="19">
        <v>19</v>
      </c>
      <c r="B26" s="7" t="s">
        <v>191</v>
      </c>
      <c r="D26" s="5" t="s">
        <v>16</v>
      </c>
      <c r="E26" s="5" t="s">
        <v>16</v>
      </c>
      <c r="F26" s="5" t="s">
        <v>16</v>
      </c>
      <c r="G26" s="5" t="s">
        <v>16</v>
      </c>
      <c r="I26" s="5" t="s">
        <v>16</v>
      </c>
      <c r="K26" s="5">
        <v>1</v>
      </c>
      <c r="M26" s="31">
        <f t="shared" si="0"/>
        <v>20</v>
      </c>
      <c r="O26" s="35">
        <f t="shared" si="1"/>
        <v>79.5</v>
      </c>
      <c r="P26" s="36">
        <f t="shared" si="2"/>
        <v>1</v>
      </c>
      <c r="R26" s="27">
        <f t="shared" si="3"/>
        <v>0</v>
      </c>
      <c r="S26" s="27">
        <f t="shared" si="4"/>
        <v>0</v>
      </c>
      <c r="T26" s="27">
        <f t="shared" si="5"/>
        <v>0</v>
      </c>
      <c r="U26" s="27">
        <f t="shared" si="6"/>
        <v>0</v>
      </c>
      <c r="V26" s="27">
        <f t="shared" si="7"/>
        <v>0</v>
      </c>
      <c r="W26" s="27">
        <f t="shared" si="8"/>
        <v>0</v>
      </c>
      <c r="X26" s="27">
        <f t="shared" si="9"/>
        <v>0</v>
      </c>
      <c r="Y26" s="27">
        <f t="shared" si="10"/>
        <v>20</v>
      </c>
      <c r="AH26" s="2">
        <v>79.5</v>
      </c>
      <c r="AI26" s="38">
        <f t="shared" si="12"/>
        <v>79.5</v>
      </c>
      <c r="AJ26" s="41">
        <f t="shared" si="11"/>
        <v>1</v>
      </c>
    </row>
    <row r="27" spans="1:36" ht="12.75" customHeight="1">
      <c r="A27" s="19">
        <v>20</v>
      </c>
      <c r="B27" s="7" t="s">
        <v>153</v>
      </c>
      <c r="D27" s="5" t="s">
        <v>16</v>
      </c>
      <c r="E27" s="5">
        <v>8</v>
      </c>
      <c r="F27" s="5" t="s">
        <v>16</v>
      </c>
      <c r="G27" s="5" t="s">
        <v>16</v>
      </c>
      <c r="I27" s="5" t="s">
        <v>16</v>
      </c>
      <c r="K27" s="5">
        <v>15</v>
      </c>
      <c r="M27" s="31">
        <f t="shared" si="0"/>
        <v>19</v>
      </c>
      <c r="O27" s="35">
        <f t="shared" si="1"/>
        <v>115.65</v>
      </c>
      <c r="P27" s="36">
        <f t="shared" si="2"/>
        <v>2</v>
      </c>
      <c r="R27" s="27">
        <f t="shared" si="3"/>
        <v>0</v>
      </c>
      <c r="S27" s="27">
        <f t="shared" si="4"/>
        <v>13</v>
      </c>
      <c r="T27" s="27">
        <f t="shared" si="5"/>
        <v>0</v>
      </c>
      <c r="U27" s="27">
        <f t="shared" si="6"/>
        <v>0</v>
      </c>
      <c r="V27" s="27">
        <f t="shared" si="7"/>
        <v>0</v>
      </c>
      <c r="W27" s="27">
        <f t="shared" si="8"/>
        <v>0</v>
      </c>
      <c r="X27" s="27">
        <f t="shared" si="9"/>
        <v>0</v>
      </c>
      <c r="Y27" s="27">
        <f t="shared" si="10"/>
        <v>6</v>
      </c>
      <c r="AB27" s="2">
        <v>54.9</v>
      </c>
      <c r="AH27" s="2">
        <v>60.75</v>
      </c>
      <c r="AI27" s="38">
        <f t="shared" si="12"/>
        <v>115.65</v>
      </c>
      <c r="AJ27" s="41">
        <f t="shared" si="11"/>
        <v>2</v>
      </c>
    </row>
    <row r="28" spans="1:36" ht="12.75" customHeight="1">
      <c r="A28" s="19">
        <v>21</v>
      </c>
      <c r="B28" s="7" t="s">
        <v>164</v>
      </c>
      <c r="D28" s="5" t="s">
        <v>16</v>
      </c>
      <c r="E28" s="5" t="s">
        <v>16</v>
      </c>
      <c r="F28" s="5" t="s">
        <v>16</v>
      </c>
      <c r="G28" s="5" t="s">
        <v>16</v>
      </c>
      <c r="I28" s="5">
        <v>2</v>
      </c>
      <c r="K28" s="5" t="s">
        <v>16</v>
      </c>
      <c r="M28" s="31">
        <f t="shared" si="0"/>
        <v>19</v>
      </c>
      <c r="O28" s="35">
        <f t="shared" si="1"/>
        <v>78.5</v>
      </c>
      <c r="P28" s="36">
        <f t="shared" si="2"/>
        <v>1</v>
      </c>
      <c r="R28" s="27">
        <f t="shared" si="3"/>
        <v>0</v>
      </c>
      <c r="S28" s="27">
        <f t="shared" si="4"/>
        <v>0</v>
      </c>
      <c r="T28" s="27">
        <f t="shared" si="5"/>
        <v>0</v>
      </c>
      <c r="U28" s="27">
        <f t="shared" si="6"/>
        <v>0</v>
      </c>
      <c r="V28" s="27">
        <f t="shared" si="7"/>
        <v>0</v>
      </c>
      <c r="W28" s="27">
        <f t="shared" si="8"/>
        <v>19</v>
      </c>
      <c r="X28" s="27">
        <f t="shared" si="9"/>
        <v>0</v>
      </c>
      <c r="Y28" s="27">
        <f t="shared" si="10"/>
        <v>0</v>
      </c>
      <c r="AF28" s="2">
        <v>78.5</v>
      </c>
      <c r="AI28" s="38">
        <f t="shared" si="12"/>
        <v>78.5</v>
      </c>
      <c r="AJ28" s="41">
        <f t="shared" si="11"/>
        <v>1</v>
      </c>
    </row>
    <row r="29" spans="1:36" ht="12.75" customHeight="1">
      <c r="A29" s="19">
        <v>22</v>
      </c>
      <c r="B29" s="7" t="s">
        <v>132</v>
      </c>
      <c r="D29" s="5" t="s">
        <v>16</v>
      </c>
      <c r="E29" s="5">
        <v>10</v>
      </c>
      <c r="F29" s="5" t="s">
        <v>16</v>
      </c>
      <c r="G29" s="5">
        <v>14</v>
      </c>
      <c r="I29" s="5" t="s">
        <v>16</v>
      </c>
      <c r="K29" s="5" t="s">
        <v>16</v>
      </c>
      <c r="M29" s="31">
        <f t="shared" si="0"/>
        <v>18</v>
      </c>
      <c r="O29" s="35">
        <f t="shared" si="1"/>
        <v>109.95</v>
      </c>
      <c r="P29" s="36">
        <f t="shared" si="2"/>
        <v>2</v>
      </c>
      <c r="R29" s="27">
        <f t="shared" si="3"/>
        <v>0</v>
      </c>
      <c r="S29" s="27">
        <f t="shared" si="4"/>
        <v>11</v>
      </c>
      <c r="T29" s="27">
        <f t="shared" si="5"/>
        <v>0</v>
      </c>
      <c r="U29" s="27">
        <f t="shared" si="6"/>
        <v>7</v>
      </c>
      <c r="V29" s="27">
        <f t="shared" si="7"/>
        <v>0</v>
      </c>
      <c r="W29" s="27">
        <f t="shared" si="8"/>
        <v>0</v>
      </c>
      <c r="X29" s="27">
        <f t="shared" si="9"/>
        <v>0</v>
      </c>
      <c r="Y29" s="27">
        <f t="shared" si="10"/>
        <v>0</v>
      </c>
      <c r="AB29" s="2">
        <v>51.95</v>
      </c>
      <c r="AD29" s="2">
        <v>58</v>
      </c>
      <c r="AI29" s="38">
        <f t="shared" si="12"/>
        <v>109.95</v>
      </c>
      <c r="AJ29" s="41">
        <f t="shared" si="11"/>
        <v>2</v>
      </c>
    </row>
    <row r="30" spans="1:36" ht="12.75" customHeight="1">
      <c r="A30" s="19">
        <v>23</v>
      </c>
      <c r="B30" s="7" t="s">
        <v>165</v>
      </c>
      <c r="D30" s="5" t="s">
        <v>16</v>
      </c>
      <c r="E30" s="5" t="s">
        <v>16</v>
      </c>
      <c r="F30" s="5" t="s">
        <v>16</v>
      </c>
      <c r="G30" s="5" t="s">
        <v>16</v>
      </c>
      <c r="I30" s="5">
        <v>4</v>
      </c>
      <c r="K30" s="5" t="s">
        <v>16</v>
      </c>
      <c r="M30" s="31">
        <f t="shared" si="0"/>
        <v>17</v>
      </c>
      <c r="O30" s="35">
        <f t="shared" si="1"/>
        <v>77.4</v>
      </c>
      <c r="P30" s="36">
        <f t="shared" si="2"/>
        <v>1</v>
      </c>
      <c r="R30" s="27">
        <f t="shared" si="3"/>
        <v>0</v>
      </c>
      <c r="S30" s="27">
        <f t="shared" si="4"/>
        <v>0</v>
      </c>
      <c r="T30" s="27">
        <f t="shared" si="5"/>
        <v>0</v>
      </c>
      <c r="U30" s="27">
        <f t="shared" si="6"/>
        <v>0</v>
      </c>
      <c r="V30" s="27">
        <f t="shared" si="7"/>
        <v>0</v>
      </c>
      <c r="W30" s="27">
        <f t="shared" si="8"/>
        <v>17</v>
      </c>
      <c r="X30" s="27">
        <f t="shared" si="9"/>
        <v>0</v>
      </c>
      <c r="Y30" s="27">
        <f t="shared" si="10"/>
        <v>0</v>
      </c>
      <c r="AF30" s="2">
        <v>77.4</v>
      </c>
      <c r="AI30" s="38">
        <f t="shared" si="12"/>
        <v>77.4</v>
      </c>
      <c r="AJ30" s="41">
        <f t="shared" si="11"/>
        <v>1</v>
      </c>
    </row>
    <row r="31" spans="1:36" ht="12.75" customHeight="1">
      <c r="A31" s="19">
        <v>24</v>
      </c>
      <c r="B31" s="7" t="s">
        <v>20</v>
      </c>
      <c r="D31" s="5">
        <v>4</v>
      </c>
      <c r="E31" s="5" t="s">
        <v>16</v>
      </c>
      <c r="F31" s="5" t="s">
        <v>16</v>
      </c>
      <c r="G31" s="5" t="s">
        <v>16</v>
      </c>
      <c r="I31" s="5" t="s">
        <v>16</v>
      </c>
      <c r="K31" s="5" t="s">
        <v>16</v>
      </c>
      <c r="M31" s="31">
        <f t="shared" si="0"/>
        <v>17</v>
      </c>
      <c r="N31" s="1"/>
      <c r="O31" s="35">
        <f t="shared" si="1"/>
        <v>68.6</v>
      </c>
      <c r="P31" s="36">
        <f t="shared" si="2"/>
        <v>1</v>
      </c>
      <c r="Q31" s="1"/>
      <c r="R31" s="27">
        <f t="shared" si="3"/>
        <v>17</v>
      </c>
      <c r="S31" s="27">
        <f t="shared" si="4"/>
        <v>0</v>
      </c>
      <c r="T31" s="27">
        <f t="shared" si="5"/>
        <v>0</v>
      </c>
      <c r="U31" s="27">
        <f t="shared" si="6"/>
        <v>0</v>
      </c>
      <c r="V31" s="27">
        <f t="shared" si="7"/>
        <v>0</v>
      </c>
      <c r="W31" s="27">
        <f t="shared" si="8"/>
        <v>0</v>
      </c>
      <c r="X31" s="27">
        <f t="shared" si="9"/>
        <v>0</v>
      </c>
      <c r="Y31" s="27">
        <f t="shared" si="10"/>
        <v>0</v>
      </c>
      <c r="AA31" s="2">
        <v>68.6</v>
      </c>
      <c r="AI31" s="38">
        <f t="shared" si="12"/>
        <v>68.6</v>
      </c>
      <c r="AJ31" s="41">
        <f t="shared" si="11"/>
        <v>1</v>
      </c>
    </row>
    <row r="32" spans="1:36" ht="12.75" customHeight="1">
      <c r="A32" s="19">
        <v>25</v>
      </c>
      <c r="B32" s="7" t="s">
        <v>94</v>
      </c>
      <c r="D32" s="5" t="s">
        <v>16</v>
      </c>
      <c r="E32" s="5" t="s">
        <v>16</v>
      </c>
      <c r="F32" s="5">
        <v>4</v>
      </c>
      <c r="G32" s="5" t="s">
        <v>16</v>
      </c>
      <c r="I32" s="5" t="s">
        <v>16</v>
      </c>
      <c r="K32" s="5" t="s">
        <v>16</v>
      </c>
      <c r="M32" s="31">
        <f t="shared" si="0"/>
        <v>17</v>
      </c>
      <c r="O32" s="35">
        <f t="shared" si="1"/>
        <v>64.05</v>
      </c>
      <c r="P32" s="36">
        <f t="shared" si="2"/>
        <v>1</v>
      </c>
      <c r="R32" s="27">
        <f t="shared" si="3"/>
        <v>0</v>
      </c>
      <c r="S32" s="27">
        <f t="shared" si="4"/>
        <v>0</v>
      </c>
      <c r="T32" s="27">
        <f t="shared" si="5"/>
        <v>17</v>
      </c>
      <c r="U32" s="27">
        <f t="shared" si="6"/>
        <v>0</v>
      </c>
      <c r="V32" s="27">
        <f t="shared" si="7"/>
        <v>0</v>
      </c>
      <c r="W32" s="27">
        <f t="shared" si="8"/>
        <v>0</v>
      </c>
      <c r="X32" s="27">
        <f t="shared" si="9"/>
        <v>0</v>
      </c>
      <c r="Y32" s="27">
        <f t="shared" si="10"/>
        <v>0</v>
      </c>
      <c r="AC32" s="34">
        <v>64.05</v>
      </c>
      <c r="AI32" s="38">
        <f t="shared" si="12"/>
        <v>64.05</v>
      </c>
      <c r="AJ32" s="41">
        <f t="shared" si="11"/>
        <v>1</v>
      </c>
    </row>
    <row r="33" spans="1:36" ht="12.75" customHeight="1">
      <c r="A33" s="19">
        <v>26</v>
      </c>
      <c r="B33" s="7" t="s">
        <v>185</v>
      </c>
      <c r="D33" s="5" t="s">
        <v>16</v>
      </c>
      <c r="E33" s="5" t="s">
        <v>16</v>
      </c>
      <c r="F33" s="5" t="s">
        <v>16</v>
      </c>
      <c r="G33" s="5" t="s">
        <v>16</v>
      </c>
      <c r="I33" s="5">
        <v>5</v>
      </c>
      <c r="K33" s="5" t="s">
        <v>16</v>
      </c>
      <c r="M33" s="31">
        <f t="shared" si="0"/>
        <v>16</v>
      </c>
      <c r="O33" s="35">
        <f t="shared" si="1"/>
        <v>76.2</v>
      </c>
      <c r="P33" s="36">
        <f t="shared" si="2"/>
        <v>1</v>
      </c>
      <c r="R33" s="27">
        <f t="shared" si="3"/>
        <v>0</v>
      </c>
      <c r="S33" s="27">
        <f t="shared" si="4"/>
        <v>0</v>
      </c>
      <c r="T33" s="27">
        <f t="shared" si="5"/>
        <v>0</v>
      </c>
      <c r="U33" s="27">
        <f t="shared" si="6"/>
        <v>0</v>
      </c>
      <c r="V33" s="27">
        <f t="shared" si="7"/>
        <v>0</v>
      </c>
      <c r="W33" s="27">
        <f t="shared" si="8"/>
        <v>16</v>
      </c>
      <c r="X33" s="27">
        <f t="shared" si="9"/>
        <v>0</v>
      </c>
      <c r="Y33" s="27">
        <f t="shared" si="10"/>
        <v>0</v>
      </c>
      <c r="AF33" s="2">
        <v>76.2</v>
      </c>
      <c r="AI33" s="38">
        <f t="shared" si="12"/>
        <v>76.2</v>
      </c>
      <c r="AJ33" s="41">
        <f t="shared" si="11"/>
        <v>1</v>
      </c>
    </row>
    <row r="34" spans="1:36" ht="12.75" customHeight="1">
      <c r="A34" s="19">
        <v>27</v>
      </c>
      <c r="B34" s="7" t="s">
        <v>199</v>
      </c>
      <c r="D34" s="5" t="s">
        <v>16</v>
      </c>
      <c r="E34" s="5" t="s">
        <v>16</v>
      </c>
      <c r="F34" s="5" t="s">
        <v>16</v>
      </c>
      <c r="G34" s="5" t="s">
        <v>16</v>
      </c>
      <c r="I34" s="5">
        <v>7</v>
      </c>
      <c r="K34" s="5" t="s">
        <v>16</v>
      </c>
      <c r="M34" s="31">
        <f t="shared" si="0"/>
        <v>14</v>
      </c>
      <c r="O34" s="35">
        <f t="shared" si="1"/>
        <v>75.2</v>
      </c>
      <c r="P34" s="36">
        <f t="shared" si="2"/>
        <v>1</v>
      </c>
      <c r="R34" s="27">
        <f t="shared" si="3"/>
        <v>0</v>
      </c>
      <c r="S34" s="27">
        <f t="shared" si="4"/>
        <v>0</v>
      </c>
      <c r="T34" s="27">
        <f t="shared" si="5"/>
        <v>0</v>
      </c>
      <c r="U34" s="27">
        <f t="shared" si="6"/>
        <v>0</v>
      </c>
      <c r="V34" s="27">
        <f t="shared" si="7"/>
        <v>0</v>
      </c>
      <c r="W34" s="27">
        <f t="shared" si="8"/>
        <v>14</v>
      </c>
      <c r="X34" s="27">
        <f t="shared" si="9"/>
        <v>0</v>
      </c>
      <c r="Y34" s="27">
        <f t="shared" si="10"/>
        <v>0</v>
      </c>
      <c r="AF34" s="2">
        <v>75.2</v>
      </c>
      <c r="AI34" s="38">
        <f t="shared" si="12"/>
        <v>75.2</v>
      </c>
      <c r="AJ34" s="41">
        <f t="shared" si="11"/>
        <v>1</v>
      </c>
    </row>
    <row r="35" spans="1:36" ht="12.75" customHeight="1">
      <c r="A35" s="19">
        <v>28</v>
      </c>
      <c r="B35" s="7" t="s">
        <v>22</v>
      </c>
      <c r="D35" s="5">
        <v>7</v>
      </c>
      <c r="E35" s="5" t="s">
        <v>16</v>
      </c>
      <c r="F35" s="5" t="s">
        <v>16</v>
      </c>
      <c r="G35" s="5" t="s">
        <v>16</v>
      </c>
      <c r="I35" s="5" t="s">
        <v>16</v>
      </c>
      <c r="K35" s="5" t="s">
        <v>16</v>
      </c>
      <c r="M35" s="31">
        <f t="shared" si="0"/>
        <v>14</v>
      </c>
      <c r="N35" s="1"/>
      <c r="O35" s="35">
        <f t="shared" si="1"/>
        <v>56.75</v>
      </c>
      <c r="P35" s="36">
        <f t="shared" si="2"/>
        <v>1</v>
      </c>
      <c r="Q35" s="1"/>
      <c r="R35" s="27">
        <f t="shared" si="3"/>
        <v>14</v>
      </c>
      <c r="S35" s="27">
        <f t="shared" si="4"/>
        <v>0</v>
      </c>
      <c r="T35" s="27">
        <f t="shared" si="5"/>
        <v>0</v>
      </c>
      <c r="U35" s="27">
        <f t="shared" si="6"/>
        <v>0</v>
      </c>
      <c r="V35" s="27">
        <f t="shared" si="7"/>
        <v>0</v>
      </c>
      <c r="W35" s="27">
        <f t="shared" si="8"/>
        <v>0</v>
      </c>
      <c r="X35" s="27">
        <f t="shared" si="9"/>
        <v>0</v>
      </c>
      <c r="Y35" s="27">
        <f t="shared" si="10"/>
        <v>0</v>
      </c>
      <c r="AA35" s="2">
        <v>56.75</v>
      </c>
      <c r="AI35" s="38">
        <f t="shared" si="12"/>
        <v>56.75</v>
      </c>
      <c r="AJ35" s="41">
        <f t="shared" si="11"/>
        <v>1</v>
      </c>
    </row>
    <row r="36" spans="1:36" ht="12.75" customHeight="1">
      <c r="A36" s="19">
        <v>29</v>
      </c>
      <c r="B36" s="7" t="s">
        <v>196</v>
      </c>
      <c r="D36" s="5" t="s">
        <v>16</v>
      </c>
      <c r="E36" s="5" t="s">
        <v>16</v>
      </c>
      <c r="F36" s="5" t="s">
        <v>16</v>
      </c>
      <c r="G36" s="5" t="s">
        <v>16</v>
      </c>
      <c r="I36" s="5">
        <v>8</v>
      </c>
      <c r="K36" s="5" t="s">
        <v>16</v>
      </c>
      <c r="M36" s="31">
        <f t="shared" si="0"/>
        <v>13</v>
      </c>
      <c r="O36" s="35">
        <f t="shared" si="1"/>
        <v>74.6</v>
      </c>
      <c r="P36" s="36">
        <f t="shared" si="2"/>
        <v>1</v>
      </c>
      <c r="R36" s="27">
        <f t="shared" si="3"/>
        <v>0</v>
      </c>
      <c r="S36" s="27">
        <f t="shared" si="4"/>
        <v>0</v>
      </c>
      <c r="T36" s="27">
        <f t="shared" si="5"/>
        <v>0</v>
      </c>
      <c r="U36" s="27">
        <f t="shared" si="6"/>
        <v>0</v>
      </c>
      <c r="V36" s="27">
        <f t="shared" si="7"/>
        <v>0</v>
      </c>
      <c r="W36" s="27">
        <f t="shared" si="8"/>
        <v>13</v>
      </c>
      <c r="X36" s="27">
        <f t="shared" si="9"/>
        <v>0</v>
      </c>
      <c r="Y36" s="27">
        <f t="shared" si="10"/>
        <v>0</v>
      </c>
      <c r="AF36" s="2">
        <v>74.6</v>
      </c>
      <c r="AI36" s="38">
        <f t="shared" si="12"/>
        <v>74.6</v>
      </c>
      <c r="AJ36" s="41">
        <f t="shared" si="11"/>
        <v>1</v>
      </c>
    </row>
    <row r="37" spans="1:36" ht="12.75" customHeight="1">
      <c r="A37" s="19">
        <v>30</v>
      </c>
      <c r="B37" s="7" t="s">
        <v>23</v>
      </c>
      <c r="D37" s="5">
        <v>8</v>
      </c>
      <c r="E37" s="5" t="s">
        <v>16</v>
      </c>
      <c r="F37" s="5" t="s">
        <v>16</v>
      </c>
      <c r="G37" s="5" t="s">
        <v>16</v>
      </c>
      <c r="I37" s="5" t="s">
        <v>16</v>
      </c>
      <c r="K37" s="5" t="s">
        <v>16</v>
      </c>
      <c r="M37" s="31">
        <f t="shared" si="0"/>
        <v>13</v>
      </c>
      <c r="N37" s="1"/>
      <c r="O37" s="35">
        <f t="shared" si="1"/>
        <v>55.45</v>
      </c>
      <c r="P37" s="36">
        <f t="shared" si="2"/>
        <v>1</v>
      </c>
      <c r="Q37" s="1"/>
      <c r="R37" s="27">
        <f t="shared" si="3"/>
        <v>13</v>
      </c>
      <c r="S37" s="27">
        <f t="shared" si="4"/>
        <v>0</v>
      </c>
      <c r="T37" s="27">
        <f t="shared" si="5"/>
        <v>0</v>
      </c>
      <c r="U37" s="27">
        <f t="shared" si="6"/>
        <v>0</v>
      </c>
      <c r="V37" s="27">
        <f t="shared" si="7"/>
        <v>0</v>
      </c>
      <c r="W37" s="27">
        <f t="shared" si="8"/>
        <v>0</v>
      </c>
      <c r="X37" s="27">
        <f t="shared" si="9"/>
        <v>0</v>
      </c>
      <c r="Y37" s="27">
        <f t="shared" si="10"/>
        <v>0</v>
      </c>
      <c r="AA37" s="2">
        <v>55.45</v>
      </c>
      <c r="AI37" s="38">
        <f t="shared" si="12"/>
        <v>55.45</v>
      </c>
      <c r="AJ37" s="41">
        <f t="shared" si="11"/>
        <v>1</v>
      </c>
    </row>
    <row r="38" spans="1:36" ht="12.75" customHeight="1">
      <c r="A38" s="19">
        <v>31</v>
      </c>
      <c r="B38" s="7" t="s">
        <v>104</v>
      </c>
      <c r="D38" s="5" t="s">
        <v>16</v>
      </c>
      <c r="E38" s="5" t="s">
        <v>16</v>
      </c>
      <c r="F38" s="5">
        <v>8</v>
      </c>
      <c r="G38" s="5" t="s">
        <v>16</v>
      </c>
      <c r="I38" s="5" t="s">
        <v>16</v>
      </c>
      <c r="K38" s="5" t="s">
        <v>16</v>
      </c>
      <c r="M38" s="31">
        <f t="shared" si="0"/>
        <v>13</v>
      </c>
      <c r="O38" s="35">
        <f t="shared" si="1"/>
        <v>40</v>
      </c>
      <c r="P38" s="36">
        <f t="shared" si="2"/>
        <v>1</v>
      </c>
      <c r="R38" s="27">
        <f t="shared" si="3"/>
        <v>0</v>
      </c>
      <c r="S38" s="27">
        <f t="shared" si="4"/>
        <v>0</v>
      </c>
      <c r="T38" s="27">
        <f t="shared" si="5"/>
        <v>13</v>
      </c>
      <c r="U38" s="27">
        <f t="shared" si="6"/>
        <v>0</v>
      </c>
      <c r="V38" s="27">
        <f t="shared" si="7"/>
        <v>0</v>
      </c>
      <c r="W38" s="27">
        <f t="shared" si="8"/>
        <v>0</v>
      </c>
      <c r="X38" s="27">
        <f t="shared" si="9"/>
        <v>0</v>
      </c>
      <c r="Y38" s="27">
        <f t="shared" si="10"/>
        <v>0</v>
      </c>
      <c r="AC38" s="34">
        <v>40</v>
      </c>
      <c r="AI38" s="38">
        <f t="shared" si="12"/>
        <v>40</v>
      </c>
      <c r="AJ38" s="41">
        <f t="shared" si="11"/>
        <v>1</v>
      </c>
    </row>
    <row r="39" spans="1:36" ht="12.75" customHeight="1">
      <c r="A39" s="19">
        <v>32</v>
      </c>
      <c r="B39" s="7" t="s">
        <v>137</v>
      </c>
      <c r="D39" s="5" t="s">
        <v>16</v>
      </c>
      <c r="E39" s="5" t="s">
        <v>16</v>
      </c>
      <c r="F39" s="5" t="s">
        <v>16</v>
      </c>
      <c r="G39" s="5">
        <v>9</v>
      </c>
      <c r="I39" s="5" t="s">
        <v>16</v>
      </c>
      <c r="K39" s="5" t="s">
        <v>16</v>
      </c>
      <c r="M39" s="31">
        <f t="shared" si="0"/>
        <v>12</v>
      </c>
      <c r="O39" s="35">
        <f t="shared" si="1"/>
        <v>64.75</v>
      </c>
      <c r="P39" s="36">
        <f t="shared" si="2"/>
        <v>1</v>
      </c>
      <c r="R39" s="27">
        <f t="shared" si="3"/>
        <v>0</v>
      </c>
      <c r="S39" s="27">
        <f t="shared" si="4"/>
        <v>0</v>
      </c>
      <c r="T39" s="27">
        <f t="shared" si="5"/>
        <v>0</v>
      </c>
      <c r="U39" s="27">
        <f t="shared" si="6"/>
        <v>12</v>
      </c>
      <c r="V39" s="27">
        <f t="shared" si="7"/>
        <v>0</v>
      </c>
      <c r="W39" s="27">
        <f t="shared" si="8"/>
        <v>0</v>
      </c>
      <c r="X39" s="27">
        <f t="shared" si="9"/>
        <v>0</v>
      </c>
      <c r="Y39" s="27">
        <f t="shared" si="10"/>
        <v>0</v>
      </c>
      <c r="AD39" s="2">
        <v>64.75</v>
      </c>
      <c r="AI39" s="38">
        <f t="shared" si="12"/>
        <v>64.75</v>
      </c>
      <c r="AJ39" s="41">
        <f t="shared" si="11"/>
        <v>1</v>
      </c>
    </row>
    <row r="40" spans="1:36" ht="12.75" customHeight="1">
      <c r="A40" s="19">
        <v>33</v>
      </c>
      <c r="B40" s="7" t="s">
        <v>24</v>
      </c>
      <c r="D40" s="5">
        <v>9</v>
      </c>
      <c r="E40" s="5" t="s">
        <v>16</v>
      </c>
      <c r="F40" s="5" t="s">
        <v>16</v>
      </c>
      <c r="G40" s="5" t="s">
        <v>16</v>
      </c>
      <c r="I40" s="5" t="s">
        <v>16</v>
      </c>
      <c r="K40" s="5" t="s">
        <v>16</v>
      </c>
      <c r="M40" s="31">
        <f aca="true" t="shared" si="13" ref="M40:M71">LARGE($R40:$Y40,1)+LARGE($R40:$Y40,2)+LARGE($R40:$Y40,3)</f>
        <v>12</v>
      </c>
      <c r="N40" s="1"/>
      <c r="O40" s="35">
        <f aca="true" t="shared" si="14" ref="O40:O71">AI40</f>
        <v>54.8</v>
      </c>
      <c r="P40" s="36">
        <f aca="true" t="shared" si="15" ref="P40:P71">COUNTA(AA40:AH40)</f>
        <v>1</v>
      </c>
      <c r="Q40" s="1"/>
      <c r="R40" s="27">
        <f aca="true" t="shared" si="16" ref="R40:R71">IF(D40&lt;1,0,IF(D40&gt;20,0,21-D40))</f>
        <v>12</v>
      </c>
      <c r="S40" s="27">
        <f aca="true" t="shared" si="17" ref="S40:S71">IF(E40&lt;1,0,IF(E40&gt;20,0,21-E40))</f>
        <v>0</v>
      </c>
      <c r="T40" s="27">
        <f aca="true" t="shared" si="18" ref="T40:T71">IF(F40&lt;1,0,IF(F40&gt;20,0,21-F40))</f>
        <v>0</v>
      </c>
      <c r="U40" s="27">
        <f aca="true" t="shared" si="19" ref="U40:U71">IF(G40&lt;1,0,IF(G40&gt;20,0,21-G40))</f>
        <v>0</v>
      </c>
      <c r="V40" s="27">
        <f aca="true" t="shared" si="20" ref="V40:V71">IF(H40&lt;1,0,IF(H40&gt;20,0,21-H40))</f>
        <v>0</v>
      </c>
      <c r="W40" s="27">
        <f aca="true" t="shared" si="21" ref="W40:W71">IF(I40&lt;1,0,IF(I40&gt;20,0,21-I40))</f>
        <v>0</v>
      </c>
      <c r="X40" s="27">
        <f aca="true" t="shared" si="22" ref="X40:X71">IF(J40&lt;1,0,IF(J40&gt;20,0,21-J40))</f>
        <v>0</v>
      </c>
      <c r="Y40" s="27">
        <f aca="true" t="shared" si="23" ref="Y40:Y71">IF(K40&lt;1,0,IF(K40&gt;20,0,21-K40))</f>
        <v>0</v>
      </c>
      <c r="AA40" s="2">
        <v>54.8</v>
      </c>
      <c r="AI40" s="38">
        <f t="shared" si="12"/>
        <v>54.8</v>
      </c>
      <c r="AJ40" s="41">
        <f aca="true" t="shared" si="24" ref="AJ40:AJ71">COUNTA(AA40:AH40)</f>
        <v>1</v>
      </c>
    </row>
    <row r="41" spans="1:36" ht="12.75" customHeight="1">
      <c r="A41" s="19">
        <v>34</v>
      </c>
      <c r="B41" s="7" t="s">
        <v>98</v>
      </c>
      <c r="D41" s="5" t="s">
        <v>16</v>
      </c>
      <c r="E41" s="5" t="s">
        <v>16</v>
      </c>
      <c r="F41" s="5">
        <v>9</v>
      </c>
      <c r="G41" s="5" t="s">
        <v>16</v>
      </c>
      <c r="I41" s="5" t="s">
        <v>16</v>
      </c>
      <c r="K41" s="5" t="s">
        <v>16</v>
      </c>
      <c r="M41" s="31">
        <f t="shared" si="13"/>
        <v>12</v>
      </c>
      <c r="O41" s="35">
        <f t="shared" si="14"/>
        <v>35.95</v>
      </c>
      <c r="P41" s="36">
        <f t="shared" si="15"/>
        <v>1</v>
      </c>
      <c r="R41" s="27">
        <f t="shared" si="16"/>
        <v>0</v>
      </c>
      <c r="S41" s="27">
        <f t="shared" si="17"/>
        <v>0</v>
      </c>
      <c r="T41" s="27">
        <f t="shared" si="18"/>
        <v>12</v>
      </c>
      <c r="U41" s="27">
        <f t="shared" si="19"/>
        <v>0</v>
      </c>
      <c r="V41" s="27">
        <f t="shared" si="20"/>
        <v>0</v>
      </c>
      <c r="W41" s="27">
        <f t="shared" si="21"/>
        <v>0</v>
      </c>
      <c r="X41" s="27">
        <f t="shared" si="22"/>
        <v>0</v>
      </c>
      <c r="Y41" s="27">
        <f t="shared" si="23"/>
        <v>0</v>
      </c>
      <c r="AC41" s="34">
        <v>35.95</v>
      </c>
      <c r="AI41" s="38">
        <f t="shared" si="12"/>
        <v>35.95</v>
      </c>
      <c r="AJ41" s="41">
        <f t="shared" si="24"/>
        <v>1</v>
      </c>
    </row>
    <row r="42" spans="1:36" ht="12.75" customHeight="1">
      <c r="A42" s="19">
        <v>35</v>
      </c>
      <c r="B42" s="7" t="s">
        <v>201</v>
      </c>
      <c r="D42" s="5" t="s">
        <v>16</v>
      </c>
      <c r="E42" s="5" t="s">
        <v>16</v>
      </c>
      <c r="F42" s="5" t="s">
        <v>16</v>
      </c>
      <c r="G42" s="5" t="s">
        <v>16</v>
      </c>
      <c r="I42" s="5">
        <v>10</v>
      </c>
      <c r="K42" s="5" t="s">
        <v>16</v>
      </c>
      <c r="M42" s="31">
        <f t="shared" si="13"/>
        <v>11</v>
      </c>
      <c r="O42" s="35">
        <f t="shared" si="14"/>
        <v>72.35</v>
      </c>
      <c r="P42" s="36">
        <f t="shared" si="15"/>
        <v>1</v>
      </c>
      <c r="R42" s="27">
        <f t="shared" si="16"/>
        <v>0</v>
      </c>
      <c r="S42" s="27">
        <f t="shared" si="17"/>
        <v>0</v>
      </c>
      <c r="T42" s="27">
        <f t="shared" si="18"/>
        <v>0</v>
      </c>
      <c r="U42" s="27">
        <f t="shared" si="19"/>
        <v>0</v>
      </c>
      <c r="V42" s="27">
        <f t="shared" si="20"/>
        <v>0</v>
      </c>
      <c r="W42" s="27">
        <f t="shared" si="21"/>
        <v>11</v>
      </c>
      <c r="X42" s="27">
        <f t="shared" si="22"/>
        <v>0</v>
      </c>
      <c r="Y42" s="27">
        <f t="shared" si="23"/>
        <v>0</v>
      </c>
      <c r="AF42" s="2">
        <v>72.35</v>
      </c>
      <c r="AI42" s="38">
        <f t="shared" si="12"/>
        <v>72.35</v>
      </c>
      <c r="AJ42" s="41">
        <f t="shared" si="24"/>
        <v>1</v>
      </c>
    </row>
    <row r="43" spans="1:36" ht="12.75" customHeight="1">
      <c r="A43" s="19">
        <v>36</v>
      </c>
      <c r="B43" s="7" t="s">
        <v>192</v>
      </c>
      <c r="D43" s="5" t="s">
        <v>16</v>
      </c>
      <c r="E43" s="5" t="s">
        <v>16</v>
      </c>
      <c r="F43" s="5" t="s">
        <v>16</v>
      </c>
      <c r="G43" s="5" t="s">
        <v>16</v>
      </c>
      <c r="I43" s="5" t="s">
        <v>16</v>
      </c>
      <c r="K43" s="5">
        <v>10</v>
      </c>
      <c r="M43" s="31">
        <f t="shared" si="13"/>
        <v>11</v>
      </c>
      <c r="O43" s="35">
        <f t="shared" si="14"/>
        <v>64.25</v>
      </c>
      <c r="P43" s="36">
        <f t="shared" si="15"/>
        <v>1</v>
      </c>
      <c r="R43" s="27">
        <f t="shared" si="16"/>
        <v>0</v>
      </c>
      <c r="S43" s="27">
        <f t="shared" si="17"/>
        <v>0</v>
      </c>
      <c r="T43" s="27">
        <f t="shared" si="18"/>
        <v>0</v>
      </c>
      <c r="U43" s="27">
        <f t="shared" si="19"/>
        <v>0</v>
      </c>
      <c r="V43" s="27">
        <f t="shared" si="20"/>
        <v>0</v>
      </c>
      <c r="W43" s="27">
        <f t="shared" si="21"/>
        <v>0</v>
      </c>
      <c r="X43" s="27">
        <f t="shared" si="22"/>
        <v>0</v>
      </c>
      <c r="Y43" s="27">
        <f t="shared" si="23"/>
        <v>11</v>
      </c>
      <c r="AH43" s="2">
        <v>64.25</v>
      </c>
      <c r="AI43" s="38">
        <f t="shared" si="12"/>
        <v>64.25</v>
      </c>
      <c r="AJ43" s="41">
        <f t="shared" si="24"/>
        <v>1</v>
      </c>
    </row>
    <row r="44" spans="1:36" ht="12.75" customHeight="1">
      <c r="A44" s="19">
        <v>37</v>
      </c>
      <c r="B44" s="7" t="s">
        <v>69</v>
      </c>
      <c r="D44" s="5" t="s">
        <v>16</v>
      </c>
      <c r="E44" s="5">
        <v>10</v>
      </c>
      <c r="F44" s="5" t="s">
        <v>16</v>
      </c>
      <c r="G44" s="5" t="s">
        <v>16</v>
      </c>
      <c r="I44" s="5" t="s">
        <v>16</v>
      </c>
      <c r="K44" s="5" t="s">
        <v>16</v>
      </c>
      <c r="M44" s="31">
        <f t="shared" si="13"/>
        <v>11</v>
      </c>
      <c r="O44" s="35">
        <f t="shared" si="14"/>
        <v>51.95</v>
      </c>
      <c r="P44" s="36">
        <f t="shared" si="15"/>
        <v>1</v>
      </c>
      <c r="R44" s="27">
        <f t="shared" si="16"/>
        <v>0</v>
      </c>
      <c r="S44" s="27">
        <f t="shared" si="17"/>
        <v>11</v>
      </c>
      <c r="T44" s="27">
        <f t="shared" si="18"/>
        <v>0</v>
      </c>
      <c r="U44" s="27">
        <f t="shared" si="19"/>
        <v>0</v>
      </c>
      <c r="V44" s="27">
        <f t="shared" si="20"/>
        <v>0</v>
      </c>
      <c r="W44" s="27">
        <f t="shared" si="21"/>
        <v>0</v>
      </c>
      <c r="X44" s="27">
        <f t="shared" si="22"/>
        <v>0</v>
      </c>
      <c r="Y44" s="27">
        <f t="shared" si="23"/>
        <v>0</v>
      </c>
      <c r="AB44" s="2">
        <v>51.95</v>
      </c>
      <c r="AI44" s="38">
        <f t="shared" si="12"/>
        <v>51.95</v>
      </c>
      <c r="AJ44" s="41">
        <f t="shared" si="24"/>
        <v>1</v>
      </c>
    </row>
    <row r="45" spans="1:36" ht="12.75" customHeight="1">
      <c r="A45" s="19">
        <v>38</v>
      </c>
      <c r="B45" s="7" t="s">
        <v>25</v>
      </c>
      <c r="D45" s="5">
        <v>10</v>
      </c>
      <c r="E45" s="5" t="s">
        <v>16</v>
      </c>
      <c r="F45" s="5" t="s">
        <v>16</v>
      </c>
      <c r="G45" s="5" t="s">
        <v>16</v>
      </c>
      <c r="I45" s="5" t="s">
        <v>16</v>
      </c>
      <c r="K45" s="5" t="s">
        <v>16</v>
      </c>
      <c r="M45" s="31">
        <f t="shared" si="13"/>
        <v>11</v>
      </c>
      <c r="N45" s="1"/>
      <c r="O45" s="35">
        <f t="shared" si="14"/>
        <v>48.9</v>
      </c>
      <c r="P45" s="36">
        <f t="shared" si="15"/>
        <v>1</v>
      </c>
      <c r="Q45" s="1"/>
      <c r="R45" s="27">
        <f t="shared" si="16"/>
        <v>11</v>
      </c>
      <c r="S45" s="27">
        <f t="shared" si="17"/>
        <v>0</v>
      </c>
      <c r="T45" s="27">
        <f t="shared" si="18"/>
        <v>0</v>
      </c>
      <c r="U45" s="27">
        <f t="shared" si="19"/>
        <v>0</v>
      </c>
      <c r="V45" s="27">
        <f t="shared" si="20"/>
        <v>0</v>
      </c>
      <c r="W45" s="27">
        <f t="shared" si="21"/>
        <v>0</v>
      </c>
      <c r="X45" s="27">
        <f t="shared" si="22"/>
        <v>0</v>
      </c>
      <c r="Y45" s="27">
        <f t="shared" si="23"/>
        <v>0</v>
      </c>
      <c r="AA45" s="2">
        <v>48.9</v>
      </c>
      <c r="AI45" s="38">
        <f aca="true" t="shared" si="25" ref="AI45:AI76">SUM(AA45:AH45)</f>
        <v>48.9</v>
      </c>
      <c r="AJ45" s="41">
        <f t="shared" si="24"/>
        <v>1</v>
      </c>
    </row>
    <row r="46" spans="1:36" ht="12.75" customHeight="1">
      <c r="A46" s="19">
        <v>39</v>
      </c>
      <c r="B46" s="7" t="s">
        <v>105</v>
      </c>
      <c r="D46" s="5" t="s">
        <v>16</v>
      </c>
      <c r="E46" s="5" t="s">
        <v>16</v>
      </c>
      <c r="F46" s="5">
        <v>10</v>
      </c>
      <c r="G46" s="5" t="s">
        <v>16</v>
      </c>
      <c r="I46" s="5" t="s">
        <v>16</v>
      </c>
      <c r="K46" s="5" t="s">
        <v>16</v>
      </c>
      <c r="M46" s="31">
        <f t="shared" si="13"/>
        <v>11</v>
      </c>
      <c r="O46" s="35">
        <f t="shared" si="14"/>
        <v>34.2</v>
      </c>
      <c r="P46" s="36">
        <f t="shared" si="15"/>
        <v>1</v>
      </c>
      <c r="R46" s="27">
        <f t="shared" si="16"/>
        <v>0</v>
      </c>
      <c r="S46" s="27">
        <f t="shared" si="17"/>
        <v>0</v>
      </c>
      <c r="T46" s="27">
        <f t="shared" si="18"/>
        <v>11</v>
      </c>
      <c r="U46" s="27">
        <f t="shared" si="19"/>
        <v>0</v>
      </c>
      <c r="V46" s="27">
        <f t="shared" si="20"/>
        <v>0</v>
      </c>
      <c r="W46" s="27">
        <f t="shared" si="21"/>
        <v>0</v>
      </c>
      <c r="X46" s="27">
        <f t="shared" si="22"/>
        <v>0</v>
      </c>
      <c r="Y46" s="27">
        <f t="shared" si="23"/>
        <v>0</v>
      </c>
      <c r="AC46" s="34">
        <v>34.2</v>
      </c>
      <c r="AI46" s="38">
        <f t="shared" si="25"/>
        <v>34.2</v>
      </c>
      <c r="AJ46" s="41">
        <f t="shared" si="24"/>
        <v>1</v>
      </c>
    </row>
    <row r="47" spans="1:36" ht="12.75" customHeight="1">
      <c r="A47" s="19">
        <v>40</v>
      </c>
      <c r="B47" s="7" t="s">
        <v>202</v>
      </c>
      <c r="D47" s="5" t="s">
        <v>16</v>
      </c>
      <c r="E47" s="5" t="s">
        <v>16</v>
      </c>
      <c r="F47" s="5" t="s">
        <v>16</v>
      </c>
      <c r="G47" s="5" t="s">
        <v>16</v>
      </c>
      <c r="I47" s="5">
        <v>11</v>
      </c>
      <c r="K47" s="5" t="s">
        <v>16</v>
      </c>
      <c r="M47" s="31">
        <f t="shared" si="13"/>
        <v>10</v>
      </c>
      <c r="O47" s="35">
        <f t="shared" si="14"/>
        <v>71.3</v>
      </c>
      <c r="P47" s="36">
        <f t="shared" si="15"/>
        <v>1</v>
      </c>
      <c r="R47" s="27">
        <f t="shared" si="16"/>
        <v>0</v>
      </c>
      <c r="S47" s="27">
        <f t="shared" si="17"/>
        <v>0</v>
      </c>
      <c r="T47" s="27">
        <f t="shared" si="18"/>
        <v>0</v>
      </c>
      <c r="U47" s="27">
        <f t="shared" si="19"/>
        <v>0</v>
      </c>
      <c r="V47" s="27">
        <f t="shared" si="20"/>
        <v>0</v>
      </c>
      <c r="W47" s="27">
        <f t="shared" si="21"/>
        <v>10</v>
      </c>
      <c r="X47" s="27">
        <f t="shared" si="22"/>
        <v>0</v>
      </c>
      <c r="Y47" s="27">
        <f t="shared" si="23"/>
        <v>0</v>
      </c>
      <c r="AF47" s="2">
        <v>71.3</v>
      </c>
      <c r="AI47" s="38">
        <f t="shared" si="25"/>
        <v>71.3</v>
      </c>
      <c r="AJ47" s="41">
        <f t="shared" si="24"/>
        <v>1</v>
      </c>
    </row>
    <row r="48" spans="1:36" ht="12.75" customHeight="1">
      <c r="A48" s="19">
        <v>41</v>
      </c>
      <c r="B48" s="7" t="s">
        <v>26</v>
      </c>
      <c r="D48" s="5">
        <v>11</v>
      </c>
      <c r="E48" s="5" t="s">
        <v>16</v>
      </c>
      <c r="F48" s="5" t="s">
        <v>16</v>
      </c>
      <c r="G48" s="5" t="s">
        <v>16</v>
      </c>
      <c r="I48" s="5" t="s">
        <v>16</v>
      </c>
      <c r="K48" s="5" t="s">
        <v>16</v>
      </c>
      <c r="M48" s="31">
        <f t="shared" si="13"/>
        <v>10</v>
      </c>
      <c r="N48" s="1"/>
      <c r="O48" s="35">
        <f t="shared" si="14"/>
        <v>48.35</v>
      </c>
      <c r="P48" s="36">
        <f t="shared" si="15"/>
        <v>1</v>
      </c>
      <c r="Q48" s="1"/>
      <c r="R48" s="27">
        <f t="shared" si="16"/>
        <v>10</v>
      </c>
      <c r="S48" s="27">
        <f t="shared" si="17"/>
        <v>0</v>
      </c>
      <c r="T48" s="27">
        <f t="shared" si="18"/>
        <v>0</v>
      </c>
      <c r="U48" s="27">
        <f t="shared" si="19"/>
        <v>0</v>
      </c>
      <c r="V48" s="27">
        <f t="shared" si="20"/>
        <v>0</v>
      </c>
      <c r="W48" s="27">
        <f t="shared" si="21"/>
        <v>0</v>
      </c>
      <c r="X48" s="27">
        <f t="shared" si="22"/>
        <v>0</v>
      </c>
      <c r="Y48" s="27">
        <f t="shared" si="23"/>
        <v>0</v>
      </c>
      <c r="AA48" s="2">
        <v>48.35</v>
      </c>
      <c r="AI48" s="38">
        <f t="shared" si="25"/>
        <v>48.35</v>
      </c>
      <c r="AJ48" s="41">
        <f t="shared" si="24"/>
        <v>1</v>
      </c>
    </row>
    <row r="49" spans="1:36" ht="12.75" customHeight="1">
      <c r="A49" s="19">
        <v>42</v>
      </c>
      <c r="B49" s="7" t="s">
        <v>106</v>
      </c>
      <c r="D49" s="5" t="s">
        <v>16</v>
      </c>
      <c r="E49" s="5" t="s">
        <v>16</v>
      </c>
      <c r="F49" s="5">
        <v>11</v>
      </c>
      <c r="G49" s="5" t="s">
        <v>16</v>
      </c>
      <c r="I49" s="5" t="s">
        <v>16</v>
      </c>
      <c r="K49" s="5" t="s">
        <v>16</v>
      </c>
      <c r="M49" s="31">
        <f t="shared" si="13"/>
        <v>10</v>
      </c>
      <c r="O49" s="35">
        <f t="shared" si="14"/>
        <v>34.05</v>
      </c>
      <c r="P49" s="36">
        <f t="shared" si="15"/>
        <v>1</v>
      </c>
      <c r="R49" s="27">
        <f t="shared" si="16"/>
        <v>0</v>
      </c>
      <c r="S49" s="27">
        <f t="shared" si="17"/>
        <v>0</v>
      </c>
      <c r="T49" s="27">
        <f t="shared" si="18"/>
        <v>10</v>
      </c>
      <c r="U49" s="27">
        <f t="shared" si="19"/>
        <v>0</v>
      </c>
      <c r="V49" s="27">
        <f t="shared" si="20"/>
        <v>0</v>
      </c>
      <c r="W49" s="27">
        <f t="shared" si="21"/>
        <v>0</v>
      </c>
      <c r="X49" s="27">
        <f t="shared" si="22"/>
        <v>0</v>
      </c>
      <c r="Y49" s="27">
        <f t="shared" si="23"/>
        <v>0</v>
      </c>
      <c r="AC49" s="34">
        <v>34.05</v>
      </c>
      <c r="AI49" s="38">
        <f t="shared" si="25"/>
        <v>34.05</v>
      </c>
      <c r="AJ49" s="41">
        <f t="shared" si="24"/>
        <v>1</v>
      </c>
    </row>
    <row r="50" spans="1:36" ht="12.75" customHeight="1">
      <c r="A50" s="19">
        <v>43</v>
      </c>
      <c r="B50" s="7" t="s">
        <v>203</v>
      </c>
      <c r="D50" s="5" t="s">
        <v>16</v>
      </c>
      <c r="E50" s="5" t="s">
        <v>16</v>
      </c>
      <c r="F50" s="5" t="s">
        <v>16</v>
      </c>
      <c r="G50" s="5" t="s">
        <v>16</v>
      </c>
      <c r="I50" s="5">
        <v>12</v>
      </c>
      <c r="K50" s="5" t="s">
        <v>16</v>
      </c>
      <c r="M50" s="31">
        <f t="shared" si="13"/>
        <v>9</v>
      </c>
      <c r="O50" s="35">
        <f t="shared" si="14"/>
        <v>70.75</v>
      </c>
      <c r="P50" s="36">
        <f t="shared" si="15"/>
        <v>1</v>
      </c>
      <c r="R50" s="27">
        <f t="shared" si="16"/>
        <v>0</v>
      </c>
      <c r="S50" s="27">
        <f t="shared" si="17"/>
        <v>0</v>
      </c>
      <c r="T50" s="27">
        <f t="shared" si="18"/>
        <v>0</v>
      </c>
      <c r="U50" s="27">
        <f t="shared" si="19"/>
        <v>0</v>
      </c>
      <c r="V50" s="27">
        <f t="shared" si="20"/>
        <v>0</v>
      </c>
      <c r="W50" s="27">
        <f t="shared" si="21"/>
        <v>9</v>
      </c>
      <c r="X50" s="27">
        <f t="shared" si="22"/>
        <v>0</v>
      </c>
      <c r="Y50" s="27">
        <f t="shared" si="23"/>
        <v>0</v>
      </c>
      <c r="AF50" s="2">
        <v>70.75</v>
      </c>
      <c r="AI50" s="38">
        <f t="shared" si="25"/>
        <v>70.75</v>
      </c>
      <c r="AJ50" s="41">
        <f t="shared" si="24"/>
        <v>1</v>
      </c>
    </row>
    <row r="51" spans="1:36" ht="12.75" customHeight="1">
      <c r="A51" s="19">
        <v>44</v>
      </c>
      <c r="B51" s="7" t="s">
        <v>135</v>
      </c>
      <c r="D51" s="5" t="s">
        <v>16</v>
      </c>
      <c r="E51" s="5" t="s">
        <v>16</v>
      </c>
      <c r="F51" s="5" t="s">
        <v>16</v>
      </c>
      <c r="G51" s="5">
        <v>12</v>
      </c>
      <c r="I51" s="5" t="s">
        <v>16</v>
      </c>
      <c r="K51" s="5" t="s">
        <v>16</v>
      </c>
      <c r="M51" s="31">
        <f t="shared" si="13"/>
        <v>9</v>
      </c>
      <c r="O51" s="35">
        <f t="shared" si="14"/>
        <v>59</v>
      </c>
      <c r="P51" s="36">
        <f t="shared" si="15"/>
        <v>1</v>
      </c>
      <c r="R51" s="27">
        <f t="shared" si="16"/>
        <v>0</v>
      </c>
      <c r="S51" s="27">
        <f t="shared" si="17"/>
        <v>0</v>
      </c>
      <c r="T51" s="27">
        <f t="shared" si="18"/>
        <v>0</v>
      </c>
      <c r="U51" s="27">
        <f t="shared" si="19"/>
        <v>9</v>
      </c>
      <c r="V51" s="27">
        <f t="shared" si="20"/>
        <v>0</v>
      </c>
      <c r="W51" s="27">
        <f t="shared" si="21"/>
        <v>0</v>
      </c>
      <c r="X51" s="27">
        <f t="shared" si="22"/>
        <v>0</v>
      </c>
      <c r="Y51" s="27">
        <f t="shared" si="23"/>
        <v>0</v>
      </c>
      <c r="AD51" s="2">
        <v>59</v>
      </c>
      <c r="AI51" s="38">
        <f t="shared" si="25"/>
        <v>59</v>
      </c>
      <c r="AJ51" s="41">
        <f t="shared" si="24"/>
        <v>1</v>
      </c>
    </row>
    <row r="52" spans="1:36" ht="12.75" customHeight="1">
      <c r="A52" s="19">
        <v>45</v>
      </c>
      <c r="B52" s="7" t="s">
        <v>27</v>
      </c>
      <c r="D52" s="5">
        <v>12</v>
      </c>
      <c r="E52" s="5" t="s">
        <v>16</v>
      </c>
      <c r="F52" s="5" t="s">
        <v>16</v>
      </c>
      <c r="G52" s="5" t="s">
        <v>16</v>
      </c>
      <c r="I52" s="5" t="s">
        <v>16</v>
      </c>
      <c r="K52" s="5" t="s">
        <v>16</v>
      </c>
      <c r="M52" s="31">
        <f t="shared" si="13"/>
        <v>9</v>
      </c>
      <c r="O52" s="35">
        <f t="shared" si="14"/>
        <v>46.4</v>
      </c>
      <c r="P52" s="36">
        <f t="shared" si="15"/>
        <v>1</v>
      </c>
      <c r="R52" s="27">
        <f t="shared" si="16"/>
        <v>9</v>
      </c>
      <c r="S52" s="27">
        <f t="shared" si="17"/>
        <v>0</v>
      </c>
      <c r="T52" s="27">
        <f t="shared" si="18"/>
        <v>0</v>
      </c>
      <c r="U52" s="27">
        <f t="shared" si="19"/>
        <v>0</v>
      </c>
      <c r="V52" s="27">
        <f t="shared" si="20"/>
        <v>0</v>
      </c>
      <c r="W52" s="27">
        <f t="shared" si="21"/>
        <v>0</v>
      </c>
      <c r="X52" s="27">
        <f t="shared" si="22"/>
        <v>0</v>
      </c>
      <c r="Y52" s="27">
        <f t="shared" si="23"/>
        <v>0</v>
      </c>
      <c r="AA52" s="2">
        <v>46.4</v>
      </c>
      <c r="AI52" s="38">
        <f t="shared" si="25"/>
        <v>46.4</v>
      </c>
      <c r="AJ52" s="41">
        <f t="shared" si="24"/>
        <v>1</v>
      </c>
    </row>
    <row r="53" spans="1:36" ht="12.75" customHeight="1">
      <c r="A53" s="19">
        <v>46</v>
      </c>
      <c r="B53" s="7" t="s">
        <v>107</v>
      </c>
      <c r="D53" s="5" t="s">
        <v>16</v>
      </c>
      <c r="E53" s="5" t="s">
        <v>16</v>
      </c>
      <c r="F53" s="5">
        <v>12</v>
      </c>
      <c r="G53" s="5" t="s">
        <v>16</v>
      </c>
      <c r="I53" s="5" t="s">
        <v>16</v>
      </c>
      <c r="K53" s="5" t="s">
        <v>16</v>
      </c>
      <c r="M53" s="31">
        <f t="shared" si="13"/>
        <v>9</v>
      </c>
      <c r="O53" s="35">
        <f t="shared" si="14"/>
        <v>22.7</v>
      </c>
      <c r="P53" s="36">
        <f t="shared" si="15"/>
        <v>1</v>
      </c>
      <c r="R53" s="27">
        <f t="shared" si="16"/>
        <v>0</v>
      </c>
      <c r="S53" s="27">
        <f t="shared" si="17"/>
        <v>0</v>
      </c>
      <c r="T53" s="27">
        <f t="shared" si="18"/>
        <v>9</v>
      </c>
      <c r="U53" s="27">
        <f t="shared" si="19"/>
        <v>0</v>
      </c>
      <c r="V53" s="27">
        <f t="shared" si="20"/>
        <v>0</v>
      </c>
      <c r="W53" s="27">
        <f t="shared" si="21"/>
        <v>0</v>
      </c>
      <c r="X53" s="27">
        <f t="shared" si="22"/>
        <v>0</v>
      </c>
      <c r="Y53" s="27">
        <f t="shared" si="23"/>
        <v>0</v>
      </c>
      <c r="AC53" s="34">
        <v>22.7</v>
      </c>
      <c r="AI53" s="38">
        <f t="shared" si="25"/>
        <v>22.7</v>
      </c>
      <c r="AJ53" s="41">
        <f t="shared" si="24"/>
        <v>1</v>
      </c>
    </row>
    <row r="54" spans="1:36" ht="12.75" customHeight="1">
      <c r="A54" s="19">
        <v>47</v>
      </c>
      <c r="B54" s="7" t="s">
        <v>204</v>
      </c>
      <c r="D54" s="5" t="s">
        <v>16</v>
      </c>
      <c r="E54" s="5" t="s">
        <v>16</v>
      </c>
      <c r="F54" s="5" t="s">
        <v>16</v>
      </c>
      <c r="G54" s="5" t="s">
        <v>16</v>
      </c>
      <c r="I54" s="5">
        <v>13</v>
      </c>
      <c r="K54" s="5" t="s">
        <v>16</v>
      </c>
      <c r="M54" s="31">
        <f t="shared" si="13"/>
        <v>8</v>
      </c>
      <c r="O54" s="35">
        <f t="shared" si="14"/>
        <v>68</v>
      </c>
      <c r="P54" s="36">
        <f t="shared" si="15"/>
        <v>1</v>
      </c>
      <c r="R54" s="27">
        <f t="shared" si="16"/>
        <v>0</v>
      </c>
      <c r="S54" s="27">
        <f t="shared" si="17"/>
        <v>0</v>
      </c>
      <c r="T54" s="27">
        <f t="shared" si="18"/>
        <v>0</v>
      </c>
      <c r="U54" s="27">
        <f t="shared" si="19"/>
        <v>0</v>
      </c>
      <c r="V54" s="27">
        <f t="shared" si="20"/>
        <v>0</v>
      </c>
      <c r="W54" s="27">
        <f t="shared" si="21"/>
        <v>8</v>
      </c>
      <c r="X54" s="27">
        <f t="shared" si="22"/>
        <v>0</v>
      </c>
      <c r="Y54" s="27">
        <f t="shared" si="23"/>
        <v>0</v>
      </c>
      <c r="AF54" s="2">
        <v>68</v>
      </c>
      <c r="AI54" s="38">
        <f t="shared" si="25"/>
        <v>68</v>
      </c>
      <c r="AJ54" s="41">
        <f t="shared" si="24"/>
        <v>1</v>
      </c>
    </row>
    <row r="55" spans="1:36" ht="12.75" customHeight="1">
      <c r="A55" s="19">
        <v>48</v>
      </c>
      <c r="B55" s="7" t="s">
        <v>71</v>
      </c>
      <c r="D55" s="5" t="s">
        <v>16</v>
      </c>
      <c r="E55" s="5">
        <v>13</v>
      </c>
      <c r="F55" s="5" t="s">
        <v>16</v>
      </c>
      <c r="G55" s="5" t="s">
        <v>16</v>
      </c>
      <c r="I55" s="5" t="s">
        <v>16</v>
      </c>
      <c r="K55" s="5" t="s">
        <v>16</v>
      </c>
      <c r="M55" s="31">
        <f t="shared" si="13"/>
        <v>8</v>
      </c>
      <c r="O55" s="35">
        <f t="shared" si="14"/>
        <v>47.1</v>
      </c>
      <c r="P55" s="36">
        <f t="shared" si="15"/>
        <v>1</v>
      </c>
      <c r="R55" s="27">
        <f t="shared" si="16"/>
        <v>0</v>
      </c>
      <c r="S55" s="27">
        <f t="shared" si="17"/>
        <v>8</v>
      </c>
      <c r="T55" s="27">
        <f t="shared" si="18"/>
        <v>0</v>
      </c>
      <c r="U55" s="27">
        <f t="shared" si="19"/>
        <v>0</v>
      </c>
      <c r="V55" s="27">
        <f t="shared" si="20"/>
        <v>0</v>
      </c>
      <c r="W55" s="27">
        <f t="shared" si="21"/>
        <v>0</v>
      </c>
      <c r="X55" s="27">
        <f t="shared" si="22"/>
        <v>0</v>
      </c>
      <c r="Y55" s="27">
        <f t="shared" si="23"/>
        <v>0</v>
      </c>
      <c r="AB55" s="2">
        <v>47.1</v>
      </c>
      <c r="AI55" s="38">
        <f t="shared" si="25"/>
        <v>47.1</v>
      </c>
      <c r="AJ55" s="41">
        <f t="shared" si="24"/>
        <v>1</v>
      </c>
    </row>
    <row r="56" spans="1:36" ht="12.75" customHeight="1">
      <c r="A56" s="19">
        <v>49</v>
      </c>
      <c r="B56" s="7" t="s">
        <v>28</v>
      </c>
      <c r="D56" s="5">
        <v>13</v>
      </c>
      <c r="E56" s="5" t="s">
        <v>16</v>
      </c>
      <c r="F56" s="5" t="s">
        <v>16</v>
      </c>
      <c r="G56" s="5" t="s">
        <v>16</v>
      </c>
      <c r="I56" s="5" t="s">
        <v>16</v>
      </c>
      <c r="K56" s="5" t="s">
        <v>16</v>
      </c>
      <c r="M56" s="31">
        <f t="shared" si="13"/>
        <v>8</v>
      </c>
      <c r="N56" s="1"/>
      <c r="O56" s="35">
        <f t="shared" si="14"/>
        <v>45.1</v>
      </c>
      <c r="P56" s="36">
        <f t="shared" si="15"/>
        <v>1</v>
      </c>
      <c r="Q56" s="1"/>
      <c r="R56" s="27">
        <f t="shared" si="16"/>
        <v>8</v>
      </c>
      <c r="S56" s="27">
        <f t="shared" si="17"/>
        <v>0</v>
      </c>
      <c r="T56" s="27">
        <f t="shared" si="18"/>
        <v>0</v>
      </c>
      <c r="U56" s="27">
        <f t="shared" si="19"/>
        <v>0</v>
      </c>
      <c r="V56" s="27">
        <f t="shared" si="20"/>
        <v>0</v>
      </c>
      <c r="W56" s="27">
        <f t="shared" si="21"/>
        <v>0</v>
      </c>
      <c r="X56" s="27">
        <f t="shared" si="22"/>
        <v>0</v>
      </c>
      <c r="Y56" s="27">
        <f t="shared" si="23"/>
        <v>0</v>
      </c>
      <c r="AA56" s="2">
        <v>45.1</v>
      </c>
      <c r="AI56" s="38">
        <f t="shared" si="25"/>
        <v>45.1</v>
      </c>
      <c r="AJ56" s="41">
        <f t="shared" si="24"/>
        <v>1</v>
      </c>
    </row>
    <row r="57" spans="1:36" ht="12.75" customHeight="1">
      <c r="A57" s="19">
        <v>50</v>
      </c>
      <c r="B57" s="7" t="s">
        <v>108</v>
      </c>
      <c r="D57" s="5" t="s">
        <v>16</v>
      </c>
      <c r="E57" s="5" t="s">
        <v>16</v>
      </c>
      <c r="F57" s="5">
        <v>13</v>
      </c>
      <c r="G57" s="5" t="s">
        <v>16</v>
      </c>
      <c r="I57" s="5" t="s">
        <v>16</v>
      </c>
      <c r="K57" s="5" t="s">
        <v>16</v>
      </c>
      <c r="M57" s="31">
        <f t="shared" si="13"/>
        <v>8</v>
      </c>
      <c r="O57" s="35">
        <f t="shared" si="14"/>
        <v>22.15</v>
      </c>
      <c r="P57" s="36">
        <f t="shared" si="15"/>
        <v>1</v>
      </c>
      <c r="R57" s="27">
        <f t="shared" si="16"/>
        <v>0</v>
      </c>
      <c r="S57" s="27">
        <f t="shared" si="17"/>
        <v>0</v>
      </c>
      <c r="T57" s="27">
        <f t="shared" si="18"/>
        <v>8</v>
      </c>
      <c r="U57" s="27">
        <f t="shared" si="19"/>
        <v>0</v>
      </c>
      <c r="V57" s="27">
        <f t="shared" si="20"/>
        <v>0</v>
      </c>
      <c r="W57" s="27">
        <f t="shared" si="21"/>
        <v>0</v>
      </c>
      <c r="X57" s="27">
        <f t="shared" si="22"/>
        <v>0</v>
      </c>
      <c r="Y57" s="27">
        <f t="shared" si="23"/>
        <v>0</v>
      </c>
      <c r="AC57" s="34">
        <v>22.15</v>
      </c>
      <c r="AI57" s="38">
        <f t="shared" si="25"/>
        <v>22.15</v>
      </c>
      <c r="AJ57" s="41">
        <f t="shared" si="24"/>
        <v>1</v>
      </c>
    </row>
    <row r="58" spans="1:36" ht="12.75" customHeight="1">
      <c r="A58" s="19">
        <v>51</v>
      </c>
      <c r="B58" s="7" t="s">
        <v>166</v>
      </c>
      <c r="D58" s="5" t="s">
        <v>16</v>
      </c>
      <c r="E58" s="5" t="s">
        <v>16</v>
      </c>
      <c r="F58" s="5" t="s">
        <v>16</v>
      </c>
      <c r="G58" s="5" t="s">
        <v>16</v>
      </c>
      <c r="I58" s="5">
        <v>14</v>
      </c>
      <c r="K58" s="5" t="s">
        <v>16</v>
      </c>
      <c r="M58" s="31">
        <f t="shared" si="13"/>
        <v>7</v>
      </c>
      <c r="O58" s="35">
        <f t="shared" si="14"/>
        <v>65</v>
      </c>
      <c r="P58" s="36">
        <f t="shared" si="15"/>
        <v>1</v>
      </c>
      <c r="R58" s="27">
        <f t="shared" si="16"/>
        <v>0</v>
      </c>
      <c r="S58" s="27">
        <f t="shared" si="17"/>
        <v>0</v>
      </c>
      <c r="T58" s="27">
        <f t="shared" si="18"/>
        <v>0</v>
      </c>
      <c r="U58" s="27">
        <f t="shared" si="19"/>
        <v>0</v>
      </c>
      <c r="V58" s="27">
        <f t="shared" si="20"/>
        <v>0</v>
      </c>
      <c r="W58" s="27">
        <f t="shared" si="21"/>
        <v>7</v>
      </c>
      <c r="X58" s="27">
        <f t="shared" si="22"/>
        <v>0</v>
      </c>
      <c r="Y58" s="27">
        <f t="shared" si="23"/>
        <v>0</v>
      </c>
      <c r="AF58" s="2">
        <v>65</v>
      </c>
      <c r="AI58" s="38">
        <f t="shared" si="25"/>
        <v>65</v>
      </c>
      <c r="AJ58" s="41">
        <f t="shared" si="24"/>
        <v>1</v>
      </c>
    </row>
    <row r="59" spans="1:36" ht="12.75" customHeight="1">
      <c r="A59" s="19">
        <v>52</v>
      </c>
      <c r="B59" s="7" t="s">
        <v>29</v>
      </c>
      <c r="D59" s="5">
        <v>14</v>
      </c>
      <c r="E59" s="5" t="s">
        <v>16</v>
      </c>
      <c r="F59" s="5" t="s">
        <v>16</v>
      </c>
      <c r="G59" s="5" t="s">
        <v>16</v>
      </c>
      <c r="I59" s="5" t="s">
        <v>16</v>
      </c>
      <c r="K59" s="5" t="s">
        <v>16</v>
      </c>
      <c r="M59" s="31">
        <f t="shared" si="13"/>
        <v>7</v>
      </c>
      <c r="N59" s="5"/>
      <c r="O59" s="35">
        <f t="shared" si="14"/>
        <v>44.45</v>
      </c>
      <c r="P59" s="36">
        <f t="shared" si="15"/>
        <v>1</v>
      </c>
      <c r="Q59" s="5"/>
      <c r="R59" s="27">
        <f t="shared" si="16"/>
        <v>7</v>
      </c>
      <c r="S59" s="27">
        <f t="shared" si="17"/>
        <v>0</v>
      </c>
      <c r="T59" s="27">
        <f t="shared" si="18"/>
        <v>0</v>
      </c>
      <c r="U59" s="27">
        <f t="shared" si="19"/>
        <v>0</v>
      </c>
      <c r="V59" s="27">
        <f t="shared" si="20"/>
        <v>0</v>
      </c>
      <c r="W59" s="27">
        <f t="shared" si="21"/>
        <v>0</v>
      </c>
      <c r="X59" s="27">
        <f t="shared" si="22"/>
        <v>0</v>
      </c>
      <c r="Y59" s="27">
        <f t="shared" si="23"/>
        <v>0</v>
      </c>
      <c r="AA59" s="2">
        <v>44.45</v>
      </c>
      <c r="AI59" s="38">
        <f t="shared" si="25"/>
        <v>44.45</v>
      </c>
      <c r="AJ59" s="41">
        <f t="shared" si="24"/>
        <v>1</v>
      </c>
    </row>
    <row r="60" spans="1:36" ht="12.75" customHeight="1">
      <c r="A60" s="19">
        <v>53</v>
      </c>
      <c r="B60" s="7" t="s">
        <v>109</v>
      </c>
      <c r="D60" s="5" t="s">
        <v>16</v>
      </c>
      <c r="E60" s="5" t="s">
        <v>16</v>
      </c>
      <c r="F60" s="5">
        <v>14</v>
      </c>
      <c r="G60" s="5" t="s">
        <v>16</v>
      </c>
      <c r="I60" s="5" t="s">
        <v>16</v>
      </c>
      <c r="K60" s="5" t="s">
        <v>16</v>
      </c>
      <c r="M60" s="31">
        <f t="shared" si="13"/>
        <v>7</v>
      </c>
      <c r="O60" s="35">
        <f t="shared" si="14"/>
        <v>18.05</v>
      </c>
      <c r="P60" s="36">
        <f t="shared" si="15"/>
        <v>1</v>
      </c>
      <c r="R60" s="27">
        <f t="shared" si="16"/>
        <v>0</v>
      </c>
      <c r="S60" s="27">
        <f t="shared" si="17"/>
        <v>0</v>
      </c>
      <c r="T60" s="27">
        <f t="shared" si="18"/>
        <v>7</v>
      </c>
      <c r="U60" s="27">
        <f t="shared" si="19"/>
        <v>0</v>
      </c>
      <c r="V60" s="27">
        <f t="shared" si="20"/>
        <v>0</v>
      </c>
      <c r="W60" s="27">
        <f t="shared" si="21"/>
        <v>0</v>
      </c>
      <c r="X60" s="27">
        <f t="shared" si="22"/>
        <v>0</v>
      </c>
      <c r="Y60" s="27">
        <f t="shared" si="23"/>
        <v>0</v>
      </c>
      <c r="AC60" s="34">
        <v>18.05</v>
      </c>
      <c r="AI60" s="38">
        <f t="shared" si="25"/>
        <v>18.05</v>
      </c>
      <c r="AJ60" s="41">
        <f t="shared" si="24"/>
        <v>1</v>
      </c>
    </row>
    <row r="61" spans="1:36" ht="12.75" customHeight="1">
      <c r="A61" s="19">
        <v>54</v>
      </c>
      <c r="B61" s="7" t="s">
        <v>167</v>
      </c>
      <c r="D61" s="5" t="s">
        <v>16</v>
      </c>
      <c r="E61" s="5" t="s">
        <v>16</v>
      </c>
      <c r="F61" s="5" t="s">
        <v>16</v>
      </c>
      <c r="G61" s="5" t="s">
        <v>16</v>
      </c>
      <c r="I61" s="5">
        <v>15</v>
      </c>
      <c r="K61" s="5" t="s">
        <v>16</v>
      </c>
      <c r="M61" s="31">
        <f t="shared" si="13"/>
        <v>6</v>
      </c>
      <c r="O61" s="35">
        <f t="shared" si="14"/>
        <v>60.6</v>
      </c>
      <c r="P61" s="36">
        <f t="shared" si="15"/>
        <v>1</v>
      </c>
      <c r="R61" s="27">
        <f t="shared" si="16"/>
        <v>0</v>
      </c>
      <c r="S61" s="27">
        <f t="shared" si="17"/>
        <v>0</v>
      </c>
      <c r="T61" s="27">
        <f t="shared" si="18"/>
        <v>0</v>
      </c>
      <c r="U61" s="27">
        <f t="shared" si="19"/>
        <v>0</v>
      </c>
      <c r="V61" s="27">
        <f t="shared" si="20"/>
        <v>0</v>
      </c>
      <c r="W61" s="27">
        <f t="shared" si="21"/>
        <v>6</v>
      </c>
      <c r="X61" s="27">
        <f t="shared" si="22"/>
        <v>0</v>
      </c>
      <c r="Y61" s="27">
        <f t="shared" si="23"/>
        <v>0</v>
      </c>
      <c r="AF61" s="2">
        <v>60.6</v>
      </c>
      <c r="AI61" s="38">
        <f t="shared" si="25"/>
        <v>60.6</v>
      </c>
      <c r="AJ61" s="41">
        <f t="shared" si="24"/>
        <v>1</v>
      </c>
    </row>
    <row r="62" spans="1:36" ht="12.75" customHeight="1">
      <c r="A62" s="19">
        <v>55</v>
      </c>
      <c r="B62" s="7" t="s">
        <v>73</v>
      </c>
      <c r="D62" s="5" t="s">
        <v>16</v>
      </c>
      <c r="E62" s="5">
        <v>15</v>
      </c>
      <c r="F62" s="5" t="s">
        <v>16</v>
      </c>
      <c r="G62" s="5" t="s">
        <v>16</v>
      </c>
      <c r="I62" s="5" t="s">
        <v>16</v>
      </c>
      <c r="K62" s="5" t="s">
        <v>16</v>
      </c>
      <c r="M62" s="31">
        <f t="shared" si="13"/>
        <v>6</v>
      </c>
      <c r="O62" s="35">
        <f t="shared" si="14"/>
        <v>41.8</v>
      </c>
      <c r="P62" s="36">
        <f t="shared" si="15"/>
        <v>1</v>
      </c>
      <c r="R62" s="27">
        <f t="shared" si="16"/>
        <v>0</v>
      </c>
      <c r="S62" s="27">
        <f t="shared" si="17"/>
        <v>6</v>
      </c>
      <c r="T62" s="27">
        <f t="shared" si="18"/>
        <v>0</v>
      </c>
      <c r="U62" s="27">
        <f t="shared" si="19"/>
        <v>0</v>
      </c>
      <c r="V62" s="27">
        <f t="shared" si="20"/>
        <v>0</v>
      </c>
      <c r="W62" s="27">
        <f t="shared" si="21"/>
        <v>0</v>
      </c>
      <c r="X62" s="27">
        <f t="shared" si="22"/>
        <v>0</v>
      </c>
      <c r="Y62" s="27">
        <f t="shared" si="23"/>
        <v>0</v>
      </c>
      <c r="AB62" s="2">
        <v>41.8</v>
      </c>
      <c r="AI62" s="38">
        <f t="shared" si="25"/>
        <v>41.8</v>
      </c>
      <c r="AJ62" s="41">
        <f t="shared" si="24"/>
        <v>1</v>
      </c>
    </row>
    <row r="63" spans="1:36" ht="12.75" customHeight="1">
      <c r="A63" s="19">
        <v>56</v>
      </c>
      <c r="B63" s="7" t="s">
        <v>30</v>
      </c>
      <c r="D63" s="5">
        <v>15</v>
      </c>
      <c r="E63" s="5" t="s">
        <v>16</v>
      </c>
      <c r="F63" s="5" t="s">
        <v>16</v>
      </c>
      <c r="G63" s="5" t="s">
        <v>16</v>
      </c>
      <c r="I63" s="5" t="s">
        <v>16</v>
      </c>
      <c r="K63" s="5" t="s">
        <v>16</v>
      </c>
      <c r="M63" s="31">
        <f t="shared" si="13"/>
        <v>6</v>
      </c>
      <c r="N63" s="5"/>
      <c r="O63" s="35">
        <f t="shared" si="14"/>
        <v>40.3</v>
      </c>
      <c r="P63" s="36">
        <f t="shared" si="15"/>
        <v>1</v>
      </c>
      <c r="Q63" s="5"/>
      <c r="R63" s="27">
        <f t="shared" si="16"/>
        <v>6</v>
      </c>
      <c r="S63" s="27">
        <f t="shared" si="17"/>
        <v>0</v>
      </c>
      <c r="T63" s="27">
        <f t="shared" si="18"/>
        <v>0</v>
      </c>
      <c r="U63" s="27">
        <f t="shared" si="19"/>
        <v>0</v>
      </c>
      <c r="V63" s="27">
        <f t="shared" si="20"/>
        <v>0</v>
      </c>
      <c r="W63" s="27">
        <f t="shared" si="21"/>
        <v>0</v>
      </c>
      <c r="X63" s="27">
        <f t="shared" si="22"/>
        <v>0</v>
      </c>
      <c r="Y63" s="27">
        <f t="shared" si="23"/>
        <v>0</v>
      </c>
      <c r="AA63" s="2">
        <v>40.3</v>
      </c>
      <c r="AI63" s="38">
        <f t="shared" si="25"/>
        <v>40.3</v>
      </c>
      <c r="AJ63" s="41">
        <f t="shared" si="24"/>
        <v>1</v>
      </c>
    </row>
    <row r="64" spans="1:36" ht="12.75" customHeight="1">
      <c r="A64" s="19">
        <v>57</v>
      </c>
      <c r="B64" s="7" t="s">
        <v>110</v>
      </c>
      <c r="D64" s="5" t="s">
        <v>16</v>
      </c>
      <c r="E64" s="5" t="s">
        <v>16</v>
      </c>
      <c r="F64" s="5">
        <v>15</v>
      </c>
      <c r="G64" s="5" t="s">
        <v>16</v>
      </c>
      <c r="I64" s="5" t="s">
        <v>16</v>
      </c>
      <c r="K64" s="5" t="s">
        <v>16</v>
      </c>
      <c r="M64" s="31">
        <f t="shared" si="13"/>
        <v>6</v>
      </c>
      <c r="O64" s="35">
        <f t="shared" si="14"/>
        <v>4.9</v>
      </c>
      <c r="P64" s="36">
        <f t="shared" si="15"/>
        <v>1</v>
      </c>
      <c r="R64" s="27">
        <f t="shared" si="16"/>
        <v>0</v>
      </c>
      <c r="S64" s="27">
        <f t="shared" si="17"/>
        <v>0</v>
      </c>
      <c r="T64" s="27">
        <f t="shared" si="18"/>
        <v>6</v>
      </c>
      <c r="U64" s="27">
        <f t="shared" si="19"/>
        <v>0</v>
      </c>
      <c r="V64" s="27">
        <f t="shared" si="20"/>
        <v>0</v>
      </c>
      <c r="W64" s="27">
        <f t="shared" si="21"/>
        <v>0</v>
      </c>
      <c r="X64" s="27">
        <f t="shared" si="22"/>
        <v>0</v>
      </c>
      <c r="Y64" s="27">
        <f t="shared" si="23"/>
        <v>0</v>
      </c>
      <c r="AC64" s="34">
        <v>4.9</v>
      </c>
      <c r="AI64" s="38">
        <f t="shared" si="25"/>
        <v>4.9</v>
      </c>
      <c r="AJ64" s="41">
        <f t="shared" si="24"/>
        <v>1</v>
      </c>
    </row>
    <row r="65" spans="1:36" ht="12.75" customHeight="1">
      <c r="A65" s="19">
        <v>58</v>
      </c>
      <c r="B65" s="7" t="s">
        <v>194</v>
      </c>
      <c r="D65" s="5" t="s">
        <v>16</v>
      </c>
      <c r="E65" s="5" t="s">
        <v>16</v>
      </c>
      <c r="F65" s="5" t="s">
        <v>16</v>
      </c>
      <c r="G65" s="5" t="s">
        <v>16</v>
      </c>
      <c r="I65" s="5">
        <v>16</v>
      </c>
      <c r="K65" s="5" t="s">
        <v>16</v>
      </c>
      <c r="M65" s="31">
        <f t="shared" si="13"/>
        <v>5</v>
      </c>
      <c r="O65" s="35">
        <f t="shared" si="14"/>
        <v>59.6</v>
      </c>
      <c r="P65" s="36">
        <f t="shared" si="15"/>
        <v>1</v>
      </c>
      <c r="R65" s="27">
        <f t="shared" si="16"/>
        <v>0</v>
      </c>
      <c r="S65" s="27">
        <f t="shared" si="17"/>
        <v>0</v>
      </c>
      <c r="T65" s="27">
        <f t="shared" si="18"/>
        <v>0</v>
      </c>
      <c r="U65" s="27">
        <f t="shared" si="19"/>
        <v>0</v>
      </c>
      <c r="V65" s="27">
        <f t="shared" si="20"/>
        <v>0</v>
      </c>
      <c r="W65" s="27">
        <f t="shared" si="21"/>
        <v>5</v>
      </c>
      <c r="X65" s="27">
        <f t="shared" si="22"/>
        <v>0</v>
      </c>
      <c r="Y65" s="27">
        <f t="shared" si="23"/>
        <v>0</v>
      </c>
      <c r="AF65" s="2">
        <v>59.6</v>
      </c>
      <c r="AI65" s="38">
        <f t="shared" si="25"/>
        <v>59.6</v>
      </c>
      <c r="AJ65" s="41">
        <f t="shared" si="24"/>
        <v>1</v>
      </c>
    </row>
    <row r="66" spans="1:36" ht="12.75" customHeight="1">
      <c r="A66" s="19">
        <v>59</v>
      </c>
      <c r="B66" s="7" t="s">
        <v>133</v>
      </c>
      <c r="D66" s="5" t="s">
        <v>16</v>
      </c>
      <c r="E66" s="5" t="s">
        <v>16</v>
      </c>
      <c r="F66" s="5" t="s">
        <v>16</v>
      </c>
      <c r="G66" s="5">
        <v>16</v>
      </c>
      <c r="I66" s="5" t="s">
        <v>16</v>
      </c>
      <c r="K66" s="5" t="s">
        <v>16</v>
      </c>
      <c r="M66" s="31">
        <f t="shared" si="13"/>
        <v>5</v>
      </c>
      <c r="O66" s="35">
        <f t="shared" si="14"/>
        <v>56.5</v>
      </c>
      <c r="P66" s="36">
        <f t="shared" si="15"/>
        <v>1</v>
      </c>
      <c r="R66" s="27">
        <f t="shared" si="16"/>
        <v>0</v>
      </c>
      <c r="S66" s="27">
        <f t="shared" si="17"/>
        <v>0</v>
      </c>
      <c r="T66" s="27">
        <f t="shared" si="18"/>
        <v>0</v>
      </c>
      <c r="U66" s="27">
        <f t="shared" si="19"/>
        <v>5</v>
      </c>
      <c r="V66" s="27">
        <f t="shared" si="20"/>
        <v>0</v>
      </c>
      <c r="W66" s="27">
        <f t="shared" si="21"/>
        <v>0</v>
      </c>
      <c r="X66" s="27">
        <f t="shared" si="22"/>
        <v>0</v>
      </c>
      <c r="Y66" s="27">
        <f t="shared" si="23"/>
        <v>0</v>
      </c>
      <c r="AD66" s="2">
        <v>56.5</v>
      </c>
      <c r="AI66" s="38">
        <f t="shared" si="25"/>
        <v>56.5</v>
      </c>
      <c r="AJ66" s="41">
        <f t="shared" si="24"/>
        <v>1</v>
      </c>
    </row>
    <row r="67" spans="1:36" ht="12.75" customHeight="1">
      <c r="A67" s="19">
        <v>60</v>
      </c>
      <c r="B67" s="7" t="s">
        <v>31</v>
      </c>
      <c r="D67" s="5">
        <v>16</v>
      </c>
      <c r="E67" s="5" t="s">
        <v>16</v>
      </c>
      <c r="F67" s="5" t="s">
        <v>16</v>
      </c>
      <c r="G67" s="5" t="s">
        <v>16</v>
      </c>
      <c r="I67" s="5" t="s">
        <v>16</v>
      </c>
      <c r="K67" s="5" t="s">
        <v>16</v>
      </c>
      <c r="M67" s="31">
        <f t="shared" si="13"/>
        <v>5</v>
      </c>
      <c r="N67" s="5"/>
      <c r="O67" s="35">
        <f t="shared" si="14"/>
        <v>37.45</v>
      </c>
      <c r="P67" s="36">
        <f t="shared" si="15"/>
        <v>1</v>
      </c>
      <c r="Q67" s="5"/>
      <c r="R67" s="27">
        <f t="shared" si="16"/>
        <v>5</v>
      </c>
      <c r="S67" s="27">
        <f t="shared" si="17"/>
        <v>0</v>
      </c>
      <c r="T67" s="27">
        <f t="shared" si="18"/>
        <v>0</v>
      </c>
      <c r="U67" s="27">
        <f t="shared" si="19"/>
        <v>0</v>
      </c>
      <c r="V67" s="27">
        <f t="shared" si="20"/>
        <v>0</v>
      </c>
      <c r="W67" s="27">
        <f t="shared" si="21"/>
        <v>0</v>
      </c>
      <c r="X67" s="27">
        <f t="shared" si="22"/>
        <v>0</v>
      </c>
      <c r="Y67" s="27">
        <f t="shared" si="23"/>
        <v>0</v>
      </c>
      <c r="AA67" s="2">
        <v>37.45</v>
      </c>
      <c r="AI67" s="38">
        <f t="shared" si="25"/>
        <v>37.45</v>
      </c>
      <c r="AJ67" s="41">
        <f t="shared" si="24"/>
        <v>1</v>
      </c>
    </row>
    <row r="68" spans="1:36" ht="12.75" customHeight="1">
      <c r="A68" s="19">
        <v>61</v>
      </c>
      <c r="B68" s="7" t="s">
        <v>195</v>
      </c>
      <c r="I68" s="5">
        <v>17</v>
      </c>
      <c r="M68" s="31">
        <f t="shared" si="13"/>
        <v>4</v>
      </c>
      <c r="O68" s="35">
        <f t="shared" si="14"/>
        <v>59.55</v>
      </c>
      <c r="P68" s="36">
        <f t="shared" si="15"/>
        <v>1</v>
      </c>
      <c r="R68" s="27">
        <f t="shared" si="16"/>
        <v>0</v>
      </c>
      <c r="S68" s="27">
        <f t="shared" si="17"/>
        <v>0</v>
      </c>
      <c r="T68" s="27">
        <f t="shared" si="18"/>
        <v>0</v>
      </c>
      <c r="U68" s="27">
        <f t="shared" si="19"/>
        <v>0</v>
      </c>
      <c r="V68" s="27">
        <f t="shared" si="20"/>
        <v>0</v>
      </c>
      <c r="W68" s="27">
        <f t="shared" si="21"/>
        <v>4</v>
      </c>
      <c r="X68" s="27">
        <f t="shared" si="22"/>
        <v>0</v>
      </c>
      <c r="Y68" s="27">
        <f t="shared" si="23"/>
        <v>0</v>
      </c>
      <c r="AF68" s="2">
        <v>59.55</v>
      </c>
      <c r="AI68" s="38">
        <f t="shared" si="25"/>
        <v>59.55</v>
      </c>
      <c r="AJ68" s="41">
        <f t="shared" si="24"/>
        <v>1</v>
      </c>
    </row>
    <row r="69" spans="1:36" ht="12.75" customHeight="1">
      <c r="A69" s="19">
        <v>62</v>
      </c>
      <c r="B69" s="7" t="s">
        <v>193</v>
      </c>
      <c r="D69" s="5" t="s">
        <v>16</v>
      </c>
      <c r="E69" s="5" t="s">
        <v>16</v>
      </c>
      <c r="F69" s="5" t="s">
        <v>16</v>
      </c>
      <c r="G69" s="5" t="s">
        <v>16</v>
      </c>
      <c r="I69" s="5" t="s">
        <v>16</v>
      </c>
      <c r="K69" s="5">
        <v>17</v>
      </c>
      <c r="M69" s="31">
        <f t="shared" si="13"/>
        <v>4</v>
      </c>
      <c r="O69" s="35">
        <f t="shared" si="14"/>
        <v>55.75</v>
      </c>
      <c r="P69" s="36">
        <f t="shared" si="15"/>
        <v>1</v>
      </c>
      <c r="R69" s="27">
        <f t="shared" si="16"/>
        <v>0</v>
      </c>
      <c r="S69" s="27">
        <f t="shared" si="17"/>
        <v>0</v>
      </c>
      <c r="T69" s="27">
        <f t="shared" si="18"/>
        <v>0</v>
      </c>
      <c r="U69" s="27">
        <f t="shared" si="19"/>
        <v>0</v>
      </c>
      <c r="V69" s="27">
        <f t="shared" si="20"/>
        <v>0</v>
      </c>
      <c r="W69" s="27">
        <f t="shared" si="21"/>
        <v>0</v>
      </c>
      <c r="X69" s="27">
        <f t="shared" si="22"/>
        <v>0</v>
      </c>
      <c r="Y69" s="27">
        <f t="shared" si="23"/>
        <v>4</v>
      </c>
      <c r="AH69" s="2">
        <v>55.75</v>
      </c>
      <c r="AI69" s="38">
        <f t="shared" si="25"/>
        <v>55.75</v>
      </c>
      <c r="AJ69" s="41">
        <f t="shared" si="24"/>
        <v>1</v>
      </c>
    </row>
    <row r="70" spans="1:36" ht="12.75" customHeight="1">
      <c r="A70" s="19">
        <v>63</v>
      </c>
      <c r="B70" s="7" t="s">
        <v>160</v>
      </c>
      <c r="D70" s="5" t="s">
        <v>16</v>
      </c>
      <c r="E70" s="5" t="s">
        <v>16</v>
      </c>
      <c r="F70" s="5" t="s">
        <v>16</v>
      </c>
      <c r="G70" s="5">
        <v>17</v>
      </c>
      <c r="I70" s="5" t="s">
        <v>16</v>
      </c>
      <c r="K70" s="5" t="s">
        <v>16</v>
      </c>
      <c r="M70" s="31">
        <f t="shared" si="13"/>
        <v>4</v>
      </c>
      <c r="O70" s="35">
        <f t="shared" si="14"/>
        <v>54.25</v>
      </c>
      <c r="P70" s="36">
        <f t="shared" si="15"/>
        <v>1</v>
      </c>
      <c r="R70" s="27">
        <f t="shared" si="16"/>
        <v>0</v>
      </c>
      <c r="S70" s="27">
        <f t="shared" si="17"/>
        <v>0</v>
      </c>
      <c r="T70" s="27">
        <f t="shared" si="18"/>
        <v>0</v>
      </c>
      <c r="U70" s="27">
        <f t="shared" si="19"/>
        <v>4</v>
      </c>
      <c r="V70" s="27">
        <f t="shared" si="20"/>
        <v>0</v>
      </c>
      <c r="W70" s="27">
        <f t="shared" si="21"/>
        <v>0</v>
      </c>
      <c r="X70" s="27">
        <f t="shared" si="22"/>
        <v>0</v>
      </c>
      <c r="Y70" s="27">
        <f t="shared" si="23"/>
        <v>0</v>
      </c>
      <c r="AD70" s="2">
        <v>54.25</v>
      </c>
      <c r="AI70" s="38">
        <f t="shared" si="25"/>
        <v>54.25</v>
      </c>
      <c r="AJ70" s="41">
        <f t="shared" si="24"/>
        <v>1</v>
      </c>
    </row>
    <row r="71" spans="1:36" ht="12.75" customHeight="1">
      <c r="A71" s="19">
        <v>64</v>
      </c>
      <c r="B71" s="7" t="s">
        <v>75</v>
      </c>
      <c r="D71" s="5" t="s">
        <v>16</v>
      </c>
      <c r="E71" s="5">
        <v>17</v>
      </c>
      <c r="F71" s="5" t="s">
        <v>16</v>
      </c>
      <c r="G71" s="5" t="s">
        <v>16</v>
      </c>
      <c r="I71" s="5" t="s">
        <v>16</v>
      </c>
      <c r="K71" s="5" t="s">
        <v>16</v>
      </c>
      <c r="M71" s="31">
        <f t="shared" si="13"/>
        <v>4</v>
      </c>
      <c r="O71" s="35">
        <f t="shared" si="14"/>
        <v>39.85</v>
      </c>
      <c r="P71" s="36">
        <f t="shared" si="15"/>
        <v>1</v>
      </c>
      <c r="R71" s="27">
        <f t="shared" si="16"/>
        <v>0</v>
      </c>
      <c r="S71" s="27">
        <f t="shared" si="17"/>
        <v>4</v>
      </c>
      <c r="T71" s="27">
        <f t="shared" si="18"/>
        <v>0</v>
      </c>
      <c r="U71" s="27">
        <f t="shared" si="19"/>
        <v>0</v>
      </c>
      <c r="V71" s="27">
        <f t="shared" si="20"/>
        <v>0</v>
      </c>
      <c r="W71" s="27">
        <f t="shared" si="21"/>
        <v>0</v>
      </c>
      <c r="X71" s="27">
        <f t="shared" si="22"/>
        <v>0</v>
      </c>
      <c r="Y71" s="27">
        <f t="shared" si="23"/>
        <v>0</v>
      </c>
      <c r="AB71" s="2">
        <v>39.85</v>
      </c>
      <c r="AI71" s="38">
        <f t="shared" si="25"/>
        <v>39.85</v>
      </c>
      <c r="AJ71" s="41">
        <f t="shared" si="24"/>
        <v>1</v>
      </c>
    </row>
    <row r="72" spans="1:36" ht="12.75" customHeight="1">
      <c r="A72" s="19">
        <v>65</v>
      </c>
      <c r="B72" s="7" t="s">
        <v>32</v>
      </c>
      <c r="D72" s="5">
        <v>17</v>
      </c>
      <c r="E72" s="5" t="s">
        <v>16</v>
      </c>
      <c r="F72" s="5" t="s">
        <v>16</v>
      </c>
      <c r="G72" s="5" t="s">
        <v>16</v>
      </c>
      <c r="I72" s="5" t="s">
        <v>16</v>
      </c>
      <c r="K72" s="5" t="s">
        <v>16</v>
      </c>
      <c r="M72" s="31">
        <f aca="true" t="shared" si="26" ref="M72:M82">LARGE($R72:$Y72,1)+LARGE($R72:$Y72,2)+LARGE($R72:$Y72,3)</f>
        <v>4</v>
      </c>
      <c r="N72" s="5"/>
      <c r="O72" s="35">
        <f aca="true" t="shared" si="27" ref="O72:O82">AI72</f>
        <v>35.35</v>
      </c>
      <c r="P72" s="36">
        <f aca="true" t="shared" si="28" ref="P72:P82">COUNTA(AA72:AH72)</f>
        <v>1</v>
      </c>
      <c r="Q72" s="5"/>
      <c r="R72" s="27">
        <f aca="true" t="shared" si="29" ref="R72:R82">IF(D72&lt;1,0,IF(D72&gt;20,0,21-D72))</f>
        <v>4</v>
      </c>
      <c r="S72" s="27">
        <f aca="true" t="shared" si="30" ref="S72:S82">IF(E72&lt;1,0,IF(E72&gt;20,0,21-E72))</f>
        <v>0</v>
      </c>
      <c r="T72" s="27">
        <f aca="true" t="shared" si="31" ref="T72:T82">IF(F72&lt;1,0,IF(F72&gt;20,0,21-F72))</f>
        <v>0</v>
      </c>
      <c r="U72" s="27">
        <f aca="true" t="shared" si="32" ref="U72:U82">IF(G72&lt;1,0,IF(G72&gt;20,0,21-G72))</f>
        <v>0</v>
      </c>
      <c r="V72" s="27">
        <f aca="true" t="shared" si="33" ref="V72:V82">IF(H72&lt;1,0,IF(H72&gt;20,0,21-H72))</f>
        <v>0</v>
      </c>
      <c r="W72" s="27">
        <f aca="true" t="shared" si="34" ref="W72:W82">IF(I72&lt;1,0,IF(I72&gt;20,0,21-I72))</f>
        <v>0</v>
      </c>
      <c r="X72" s="27">
        <f aca="true" t="shared" si="35" ref="X72:X82">IF(J72&lt;1,0,IF(J72&gt;20,0,21-J72))</f>
        <v>0</v>
      </c>
      <c r="Y72" s="27">
        <f aca="true" t="shared" si="36" ref="Y72:Y82">IF(K72&lt;1,0,IF(K72&gt;20,0,21-K72))</f>
        <v>0</v>
      </c>
      <c r="AA72" s="2">
        <v>35.35</v>
      </c>
      <c r="AI72" s="38">
        <f t="shared" si="25"/>
        <v>35.35</v>
      </c>
      <c r="AJ72" s="41">
        <f aca="true" t="shared" si="37" ref="AJ72:AJ82">COUNTA(AA72:AH72)</f>
        <v>1</v>
      </c>
    </row>
    <row r="73" spans="1:36" ht="12.75" customHeight="1">
      <c r="A73" s="19">
        <v>66</v>
      </c>
      <c r="B73" s="7" t="s">
        <v>200</v>
      </c>
      <c r="I73" s="5">
        <v>18</v>
      </c>
      <c r="M73" s="31">
        <f t="shared" si="26"/>
        <v>3</v>
      </c>
      <c r="O73" s="35">
        <f t="shared" si="27"/>
        <v>59.2</v>
      </c>
      <c r="P73" s="36">
        <f t="shared" si="28"/>
        <v>1</v>
      </c>
      <c r="R73" s="27">
        <f t="shared" si="29"/>
        <v>0</v>
      </c>
      <c r="S73" s="27">
        <f t="shared" si="30"/>
        <v>0</v>
      </c>
      <c r="T73" s="27">
        <f t="shared" si="31"/>
        <v>0</v>
      </c>
      <c r="U73" s="27">
        <f t="shared" si="32"/>
        <v>0</v>
      </c>
      <c r="V73" s="27">
        <f t="shared" si="33"/>
        <v>0</v>
      </c>
      <c r="W73" s="27">
        <f t="shared" si="34"/>
        <v>3</v>
      </c>
      <c r="X73" s="27">
        <f t="shared" si="35"/>
        <v>0</v>
      </c>
      <c r="Y73" s="27">
        <f t="shared" si="36"/>
        <v>0</v>
      </c>
      <c r="AF73" s="2">
        <v>59.2</v>
      </c>
      <c r="AI73" s="38">
        <f t="shared" si="25"/>
        <v>59.2</v>
      </c>
      <c r="AJ73" s="41">
        <f t="shared" si="37"/>
        <v>1</v>
      </c>
    </row>
    <row r="74" spans="1:36" ht="12.75" customHeight="1">
      <c r="A74" s="19">
        <v>67</v>
      </c>
      <c r="B74" s="7" t="s">
        <v>161</v>
      </c>
      <c r="D74" s="5" t="s">
        <v>16</v>
      </c>
      <c r="E74" s="5" t="s">
        <v>16</v>
      </c>
      <c r="F74" s="5" t="s">
        <v>16</v>
      </c>
      <c r="G74" s="5">
        <v>18</v>
      </c>
      <c r="I74" s="5" t="s">
        <v>16</v>
      </c>
      <c r="K74" s="5" t="s">
        <v>16</v>
      </c>
      <c r="M74" s="31">
        <f t="shared" si="26"/>
        <v>3</v>
      </c>
      <c r="O74" s="35">
        <f t="shared" si="27"/>
        <v>54</v>
      </c>
      <c r="P74" s="36">
        <f t="shared" si="28"/>
        <v>1</v>
      </c>
      <c r="R74" s="27">
        <f t="shared" si="29"/>
        <v>0</v>
      </c>
      <c r="S74" s="27">
        <f t="shared" si="30"/>
        <v>0</v>
      </c>
      <c r="T74" s="27">
        <f t="shared" si="31"/>
        <v>0</v>
      </c>
      <c r="U74" s="27">
        <f t="shared" si="32"/>
        <v>3</v>
      </c>
      <c r="V74" s="27">
        <f t="shared" si="33"/>
        <v>0</v>
      </c>
      <c r="W74" s="27">
        <f t="shared" si="34"/>
        <v>0</v>
      </c>
      <c r="X74" s="27">
        <f t="shared" si="35"/>
        <v>0</v>
      </c>
      <c r="Y74" s="27">
        <f t="shared" si="36"/>
        <v>0</v>
      </c>
      <c r="AD74" s="2">
        <v>54</v>
      </c>
      <c r="AI74" s="38">
        <f t="shared" si="25"/>
        <v>54</v>
      </c>
      <c r="AJ74" s="41">
        <f t="shared" si="37"/>
        <v>1</v>
      </c>
    </row>
    <row r="75" spans="1:36" ht="12.75" customHeight="1">
      <c r="A75" s="19">
        <v>68</v>
      </c>
      <c r="B75" s="7" t="s">
        <v>33</v>
      </c>
      <c r="D75" s="5">
        <v>18</v>
      </c>
      <c r="E75" s="5" t="s">
        <v>16</v>
      </c>
      <c r="F75" s="5" t="s">
        <v>16</v>
      </c>
      <c r="G75" s="5" t="s">
        <v>16</v>
      </c>
      <c r="I75" s="5" t="s">
        <v>16</v>
      </c>
      <c r="K75" s="5" t="s">
        <v>16</v>
      </c>
      <c r="M75" s="31">
        <f t="shared" si="26"/>
        <v>3</v>
      </c>
      <c r="N75" s="5"/>
      <c r="O75" s="35">
        <f t="shared" si="27"/>
        <v>30.25</v>
      </c>
      <c r="P75" s="36">
        <f t="shared" si="28"/>
        <v>1</v>
      </c>
      <c r="Q75" s="5"/>
      <c r="R75" s="27">
        <f t="shared" si="29"/>
        <v>3</v>
      </c>
      <c r="S75" s="27">
        <f t="shared" si="30"/>
        <v>0</v>
      </c>
      <c r="T75" s="27">
        <f t="shared" si="31"/>
        <v>0</v>
      </c>
      <c r="U75" s="27">
        <f t="shared" si="32"/>
        <v>0</v>
      </c>
      <c r="V75" s="27">
        <f t="shared" si="33"/>
        <v>0</v>
      </c>
      <c r="W75" s="27">
        <f t="shared" si="34"/>
        <v>0</v>
      </c>
      <c r="X75" s="27">
        <f t="shared" si="35"/>
        <v>0</v>
      </c>
      <c r="Y75" s="27">
        <f t="shared" si="36"/>
        <v>0</v>
      </c>
      <c r="AA75" s="2">
        <v>30.25</v>
      </c>
      <c r="AI75" s="38">
        <f t="shared" si="25"/>
        <v>30.25</v>
      </c>
      <c r="AJ75" s="41">
        <f t="shared" si="37"/>
        <v>1</v>
      </c>
    </row>
    <row r="76" spans="1:36" ht="12.75" customHeight="1">
      <c r="A76" s="19">
        <v>69</v>
      </c>
      <c r="B76" s="7" t="s">
        <v>198</v>
      </c>
      <c r="I76" s="5">
        <v>19</v>
      </c>
      <c r="M76" s="31">
        <f t="shared" si="26"/>
        <v>2</v>
      </c>
      <c r="O76" s="35">
        <f t="shared" si="27"/>
        <v>59.05</v>
      </c>
      <c r="P76" s="36">
        <f t="shared" si="28"/>
        <v>1</v>
      </c>
      <c r="R76" s="27">
        <f t="shared" si="29"/>
        <v>0</v>
      </c>
      <c r="S76" s="27">
        <f t="shared" si="30"/>
        <v>0</v>
      </c>
      <c r="T76" s="27">
        <f t="shared" si="31"/>
        <v>0</v>
      </c>
      <c r="U76" s="27">
        <f t="shared" si="32"/>
        <v>0</v>
      </c>
      <c r="V76" s="27">
        <f t="shared" si="33"/>
        <v>0</v>
      </c>
      <c r="W76" s="27">
        <f t="shared" si="34"/>
        <v>2</v>
      </c>
      <c r="X76" s="27">
        <f t="shared" si="35"/>
        <v>0</v>
      </c>
      <c r="Y76" s="27">
        <f t="shared" si="36"/>
        <v>0</v>
      </c>
      <c r="AF76" s="2">
        <v>59.05</v>
      </c>
      <c r="AI76" s="38">
        <f t="shared" si="25"/>
        <v>59.05</v>
      </c>
      <c r="AJ76" s="41">
        <f t="shared" si="37"/>
        <v>1</v>
      </c>
    </row>
    <row r="77" spans="1:36" ht="12.75" customHeight="1">
      <c r="A77" s="19">
        <v>70</v>
      </c>
      <c r="B77" s="7" t="s">
        <v>134</v>
      </c>
      <c r="D77" s="5" t="s">
        <v>16</v>
      </c>
      <c r="E77" s="5" t="s">
        <v>16</v>
      </c>
      <c r="F77" s="5" t="s">
        <v>16</v>
      </c>
      <c r="G77" s="5">
        <v>19</v>
      </c>
      <c r="I77" s="5" t="s">
        <v>16</v>
      </c>
      <c r="K77" s="5" t="s">
        <v>16</v>
      </c>
      <c r="M77" s="31">
        <f t="shared" si="26"/>
        <v>2</v>
      </c>
      <c r="O77" s="35">
        <f t="shared" si="27"/>
        <v>53.75</v>
      </c>
      <c r="P77" s="36">
        <f t="shared" si="28"/>
        <v>1</v>
      </c>
      <c r="R77" s="27">
        <f t="shared" si="29"/>
        <v>0</v>
      </c>
      <c r="S77" s="27">
        <f t="shared" si="30"/>
        <v>0</v>
      </c>
      <c r="T77" s="27">
        <f t="shared" si="31"/>
        <v>0</v>
      </c>
      <c r="U77" s="27">
        <f t="shared" si="32"/>
        <v>2</v>
      </c>
      <c r="V77" s="27">
        <f t="shared" si="33"/>
        <v>0</v>
      </c>
      <c r="W77" s="27">
        <f t="shared" si="34"/>
        <v>0</v>
      </c>
      <c r="X77" s="27">
        <f t="shared" si="35"/>
        <v>0</v>
      </c>
      <c r="Y77" s="27">
        <f t="shared" si="36"/>
        <v>0</v>
      </c>
      <c r="AD77" s="2">
        <v>53.75</v>
      </c>
      <c r="AI77" s="38">
        <f>SUM(AA77:AH77)</f>
        <v>53.75</v>
      </c>
      <c r="AJ77" s="41">
        <f t="shared" si="37"/>
        <v>1</v>
      </c>
    </row>
    <row r="78" spans="1:36" ht="12.75" customHeight="1">
      <c r="A78" s="19">
        <v>71</v>
      </c>
      <c r="B78" s="7" t="s">
        <v>77</v>
      </c>
      <c r="D78" s="5" t="s">
        <v>16</v>
      </c>
      <c r="E78" s="5">
        <v>19</v>
      </c>
      <c r="F78" s="5" t="s">
        <v>16</v>
      </c>
      <c r="G78" s="5" t="s">
        <v>16</v>
      </c>
      <c r="I78" s="5" t="s">
        <v>16</v>
      </c>
      <c r="K78" s="5" t="s">
        <v>16</v>
      </c>
      <c r="M78" s="31">
        <f t="shared" si="26"/>
        <v>2</v>
      </c>
      <c r="O78" s="35">
        <f t="shared" si="27"/>
        <v>37.15</v>
      </c>
      <c r="P78" s="36">
        <f t="shared" si="28"/>
        <v>1</v>
      </c>
      <c r="R78" s="27">
        <f t="shared" si="29"/>
        <v>0</v>
      </c>
      <c r="S78" s="27">
        <f t="shared" si="30"/>
        <v>2</v>
      </c>
      <c r="T78" s="27">
        <f t="shared" si="31"/>
        <v>0</v>
      </c>
      <c r="U78" s="27">
        <f t="shared" si="32"/>
        <v>0</v>
      </c>
      <c r="V78" s="27">
        <f t="shared" si="33"/>
        <v>0</v>
      </c>
      <c r="W78" s="27">
        <f t="shared" si="34"/>
        <v>0</v>
      </c>
      <c r="X78" s="27">
        <f t="shared" si="35"/>
        <v>0</v>
      </c>
      <c r="Y78" s="27">
        <f t="shared" si="36"/>
        <v>0</v>
      </c>
      <c r="AB78" s="2">
        <v>37.15</v>
      </c>
      <c r="AI78" s="38">
        <f>SUM(AA78:AH78)</f>
        <v>37.15</v>
      </c>
      <c r="AJ78" s="41">
        <f t="shared" si="37"/>
        <v>1</v>
      </c>
    </row>
    <row r="79" spans="1:36" ht="12.75" customHeight="1">
      <c r="A79" s="19">
        <v>72</v>
      </c>
      <c r="B79" s="7" t="s">
        <v>34</v>
      </c>
      <c r="D79" s="5">
        <v>19</v>
      </c>
      <c r="E79" s="5" t="s">
        <v>16</v>
      </c>
      <c r="F79" s="5" t="s">
        <v>16</v>
      </c>
      <c r="G79" s="5" t="s">
        <v>16</v>
      </c>
      <c r="I79" s="5" t="s">
        <v>16</v>
      </c>
      <c r="K79" s="5" t="s">
        <v>16</v>
      </c>
      <c r="M79" s="31">
        <f t="shared" si="26"/>
        <v>2</v>
      </c>
      <c r="N79" s="5"/>
      <c r="O79" s="35">
        <f t="shared" si="27"/>
        <v>28.75</v>
      </c>
      <c r="P79" s="36">
        <f t="shared" si="28"/>
        <v>1</v>
      </c>
      <c r="Q79" s="5"/>
      <c r="R79" s="27">
        <f t="shared" si="29"/>
        <v>2</v>
      </c>
      <c r="S79" s="27">
        <f t="shared" si="30"/>
        <v>0</v>
      </c>
      <c r="T79" s="27">
        <f t="shared" si="31"/>
        <v>0</v>
      </c>
      <c r="U79" s="27">
        <f t="shared" si="32"/>
        <v>0</v>
      </c>
      <c r="V79" s="27">
        <f t="shared" si="33"/>
        <v>0</v>
      </c>
      <c r="W79" s="27">
        <f t="shared" si="34"/>
        <v>0</v>
      </c>
      <c r="X79" s="27">
        <f t="shared" si="35"/>
        <v>0</v>
      </c>
      <c r="Y79" s="27">
        <f t="shared" si="36"/>
        <v>0</v>
      </c>
      <c r="AA79" s="2">
        <v>28.75</v>
      </c>
      <c r="AI79" s="38">
        <f>SUM(AA79:AH79)</f>
        <v>28.75</v>
      </c>
      <c r="AJ79" s="41">
        <f t="shared" si="37"/>
        <v>1</v>
      </c>
    </row>
    <row r="80" spans="1:36" ht="12.75" customHeight="1">
      <c r="A80" s="19">
        <v>73</v>
      </c>
      <c r="B80" s="7" t="s">
        <v>197</v>
      </c>
      <c r="D80" s="5" t="s">
        <v>16</v>
      </c>
      <c r="E80" s="5" t="s">
        <v>16</v>
      </c>
      <c r="F80" s="5" t="s">
        <v>16</v>
      </c>
      <c r="G80" s="5" t="s">
        <v>16</v>
      </c>
      <c r="I80" s="5">
        <v>20</v>
      </c>
      <c r="K80" s="5" t="s">
        <v>16</v>
      </c>
      <c r="M80" s="31">
        <f t="shared" si="26"/>
        <v>1</v>
      </c>
      <c r="O80" s="35">
        <f t="shared" si="27"/>
        <v>57.5</v>
      </c>
      <c r="P80" s="36">
        <f t="shared" si="28"/>
        <v>1</v>
      </c>
      <c r="R80" s="27">
        <f t="shared" si="29"/>
        <v>0</v>
      </c>
      <c r="S80" s="27">
        <f t="shared" si="30"/>
        <v>0</v>
      </c>
      <c r="T80" s="27">
        <f t="shared" si="31"/>
        <v>0</v>
      </c>
      <c r="U80" s="27">
        <f t="shared" si="32"/>
        <v>0</v>
      </c>
      <c r="V80" s="27">
        <f t="shared" si="33"/>
        <v>0</v>
      </c>
      <c r="W80" s="27">
        <f t="shared" si="34"/>
        <v>1</v>
      </c>
      <c r="X80" s="27">
        <f t="shared" si="35"/>
        <v>0</v>
      </c>
      <c r="Y80" s="27">
        <f t="shared" si="36"/>
        <v>0</v>
      </c>
      <c r="AF80" s="2">
        <v>57.5</v>
      </c>
      <c r="AI80" s="38">
        <f>SUM(AA80:AH80)</f>
        <v>57.5</v>
      </c>
      <c r="AJ80" s="41">
        <f t="shared" si="37"/>
        <v>1</v>
      </c>
    </row>
    <row r="81" spans="1:36" ht="12.75" customHeight="1">
      <c r="A81" s="19">
        <v>74</v>
      </c>
      <c r="B81" s="7" t="s">
        <v>78</v>
      </c>
      <c r="D81" s="5" t="s">
        <v>16</v>
      </c>
      <c r="E81" s="5">
        <v>20</v>
      </c>
      <c r="F81" s="5" t="s">
        <v>16</v>
      </c>
      <c r="G81" s="5" t="s">
        <v>16</v>
      </c>
      <c r="I81" s="5" t="s">
        <v>16</v>
      </c>
      <c r="K81" s="5" t="s">
        <v>16</v>
      </c>
      <c r="M81" s="31">
        <f t="shared" si="26"/>
        <v>1</v>
      </c>
      <c r="O81" s="35">
        <f t="shared" si="27"/>
        <v>30.45</v>
      </c>
      <c r="P81" s="36">
        <f t="shared" si="28"/>
        <v>1</v>
      </c>
      <c r="R81" s="27">
        <f t="shared" si="29"/>
        <v>0</v>
      </c>
      <c r="S81" s="27">
        <f t="shared" si="30"/>
        <v>1</v>
      </c>
      <c r="T81" s="27">
        <f t="shared" si="31"/>
        <v>0</v>
      </c>
      <c r="U81" s="27">
        <f t="shared" si="32"/>
        <v>0</v>
      </c>
      <c r="V81" s="27">
        <f t="shared" si="33"/>
        <v>0</v>
      </c>
      <c r="W81" s="27">
        <f t="shared" si="34"/>
        <v>0</v>
      </c>
      <c r="X81" s="27">
        <f t="shared" si="35"/>
        <v>0</v>
      </c>
      <c r="Y81" s="27">
        <f t="shared" si="36"/>
        <v>0</v>
      </c>
      <c r="AB81" s="2">
        <v>30.45</v>
      </c>
      <c r="AI81" s="38">
        <f>SUM(AA81:AH81)</f>
        <v>30.45</v>
      </c>
      <c r="AJ81" s="41">
        <f t="shared" si="37"/>
        <v>1</v>
      </c>
    </row>
    <row r="82" spans="1:36" ht="12.75" customHeight="1">
      <c r="A82" s="19">
        <v>75</v>
      </c>
      <c r="B82" s="7" t="s">
        <v>35</v>
      </c>
      <c r="D82" s="5">
        <v>20</v>
      </c>
      <c r="E82" s="5" t="s">
        <v>16</v>
      </c>
      <c r="F82" s="5" t="s">
        <v>16</v>
      </c>
      <c r="G82" s="5" t="s">
        <v>16</v>
      </c>
      <c r="I82" s="5" t="s">
        <v>16</v>
      </c>
      <c r="K82" s="5" t="s">
        <v>16</v>
      </c>
      <c r="M82" s="31">
        <f t="shared" si="26"/>
        <v>1</v>
      </c>
      <c r="N82" s="5"/>
      <c r="O82" s="35">
        <f t="shared" si="27"/>
        <v>25.65</v>
      </c>
      <c r="P82" s="36">
        <f t="shared" si="28"/>
        <v>1</v>
      </c>
      <c r="Q82" s="5"/>
      <c r="R82" s="27">
        <f t="shared" si="29"/>
        <v>1</v>
      </c>
      <c r="S82" s="27">
        <f t="shared" si="30"/>
        <v>0</v>
      </c>
      <c r="T82" s="27">
        <f t="shared" si="31"/>
        <v>0</v>
      </c>
      <c r="U82" s="27">
        <f t="shared" si="32"/>
        <v>0</v>
      </c>
      <c r="V82" s="27">
        <f t="shared" si="33"/>
        <v>0</v>
      </c>
      <c r="W82" s="27">
        <f t="shared" si="34"/>
        <v>0</v>
      </c>
      <c r="X82" s="27">
        <f t="shared" si="35"/>
        <v>0</v>
      </c>
      <c r="Y82" s="27">
        <f t="shared" si="36"/>
        <v>0</v>
      </c>
      <c r="AA82" s="2">
        <v>25.65</v>
      </c>
      <c r="AI82" s="38">
        <f>SUM(AA82:AH82)</f>
        <v>25.65</v>
      </c>
      <c r="AJ82" s="41">
        <f t="shared" si="37"/>
        <v>1</v>
      </c>
    </row>
    <row r="83" spans="13:25" ht="12.75" customHeight="1">
      <c r="M83" s="31"/>
      <c r="R83" s="27"/>
      <c r="S83" s="27"/>
      <c r="T83" s="27"/>
      <c r="U83" s="27"/>
      <c r="V83" s="27"/>
      <c r="W83" s="27"/>
      <c r="X83" s="27"/>
      <c r="Y83" s="27"/>
    </row>
    <row r="84" spans="4:36" ht="12.75" customHeight="1">
      <c r="D84" s="5" t="s">
        <v>16</v>
      </c>
      <c r="E84" s="5" t="s">
        <v>16</v>
      </c>
      <c r="F84" s="5" t="s">
        <v>16</v>
      </c>
      <c r="G84" s="5" t="s">
        <v>16</v>
      </c>
      <c r="I84" s="5" t="s">
        <v>16</v>
      </c>
      <c r="K84" s="5" t="s">
        <v>16</v>
      </c>
      <c r="M84" s="31">
        <f aca="true" t="shared" si="38" ref="M84:M102">LARGE($R84:$Y84,1)+LARGE($R84:$Y84,2)+LARGE($R84:$Y84,3)</f>
        <v>0</v>
      </c>
      <c r="O84" s="35">
        <f aca="true" t="shared" si="39" ref="O84:O89">AI84</f>
        <v>0</v>
      </c>
      <c r="P84" s="36">
        <f aca="true" t="shared" si="40" ref="P84:P89">COUNTA(AA84:AH84)</f>
        <v>0</v>
      </c>
      <c r="R84" s="27">
        <f aca="true" t="shared" si="41" ref="R84:Y89">IF(D84&lt;1,0,IF(D84&gt;20,0,21-D84))</f>
        <v>0</v>
      </c>
      <c r="S84" s="27">
        <f t="shared" si="41"/>
        <v>0</v>
      </c>
      <c r="T84" s="27">
        <f t="shared" si="41"/>
        <v>0</v>
      </c>
      <c r="U84" s="27">
        <f t="shared" si="41"/>
        <v>0</v>
      </c>
      <c r="V84" s="27">
        <f t="shared" si="41"/>
        <v>0</v>
      </c>
      <c r="W84" s="27">
        <f t="shared" si="41"/>
        <v>0</v>
      </c>
      <c r="X84" s="27">
        <f t="shared" si="41"/>
        <v>0</v>
      </c>
      <c r="Y84" s="27">
        <f t="shared" si="41"/>
        <v>0</v>
      </c>
      <c r="AI84" s="38">
        <f aca="true" t="shared" si="42" ref="AI84:AI89">SUM(AA84:AH84)</f>
        <v>0</v>
      </c>
      <c r="AJ84" s="41">
        <f aca="true" t="shared" si="43" ref="AJ84:AJ89">COUNTA(AA84:AH84)</f>
        <v>0</v>
      </c>
    </row>
    <row r="85" spans="4:36" ht="12.75" customHeight="1">
      <c r="D85" s="5" t="s">
        <v>16</v>
      </c>
      <c r="E85" s="5" t="s">
        <v>16</v>
      </c>
      <c r="F85" s="5" t="s">
        <v>16</v>
      </c>
      <c r="G85" s="5" t="s">
        <v>16</v>
      </c>
      <c r="I85" s="5" t="s">
        <v>16</v>
      </c>
      <c r="K85" s="5" t="s">
        <v>16</v>
      </c>
      <c r="M85" s="31">
        <f t="shared" si="38"/>
        <v>0</v>
      </c>
      <c r="O85" s="35">
        <f t="shared" si="39"/>
        <v>0</v>
      </c>
      <c r="P85" s="36">
        <f t="shared" si="40"/>
        <v>0</v>
      </c>
      <c r="R85" s="27">
        <f t="shared" si="41"/>
        <v>0</v>
      </c>
      <c r="S85" s="27">
        <f t="shared" si="41"/>
        <v>0</v>
      </c>
      <c r="T85" s="27">
        <f t="shared" si="41"/>
        <v>0</v>
      </c>
      <c r="U85" s="27">
        <f t="shared" si="41"/>
        <v>0</v>
      </c>
      <c r="V85" s="27">
        <f t="shared" si="41"/>
        <v>0</v>
      </c>
      <c r="W85" s="27">
        <f t="shared" si="41"/>
        <v>0</v>
      </c>
      <c r="X85" s="27">
        <f t="shared" si="41"/>
        <v>0</v>
      </c>
      <c r="Y85" s="27">
        <f t="shared" si="41"/>
        <v>0</v>
      </c>
      <c r="AI85" s="38">
        <f t="shared" si="42"/>
        <v>0</v>
      </c>
      <c r="AJ85" s="41">
        <f t="shared" si="43"/>
        <v>0</v>
      </c>
    </row>
    <row r="86" spans="4:36" ht="12.75" customHeight="1">
      <c r="D86" s="5" t="s">
        <v>16</v>
      </c>
      <c r="E86" s="5" t="s">
        <v>16</v>
      </c>
      <c r="F86" s="5" t="s">
        <v>16</v>
      </c>
      <c r="G86" s="5" t="s">
        <v>16</v>
      </c>
      <c r="I86" s="5" t="s">
        <v>16</v>
      </c>
      <c r="K86" s="5" t="s">
        <v>16</v>
      </c>
      <c r="M86" s="31">
        <f t="shared" si="38"/>
        <v>0</v>
      </c>
      <c r="O86" s="35">
        <f t="shared" si="39"/>
        <v>0</v>
      </c>
      <c r="P86" s="36">
        <f t="shared" si="40"/>
        <v>0</v>
      </c>
      <c r="R86" s="27">
        <f t="shared" si="41"/>
        <v>0</v>
      </c>
      <c r="S86" s="27">
        <f t="shared" si="41"/>
        <v>0</v>
      </c>
      <c r="T86" s="27">
        <f t="shared" si="41"/>
        <v>0</v>
      </c>
      <c r="U86" s="27">
        <f t="shared" si="41"/>
        <v>0</v>
      </c>
      <c r="V86" s="27">
        <f t="shared" si="41"/>
        <v>0</v>
      </c>
      <c r="W86" s="27">
        <f t="shared" si="41"/>
        <v>0</v>
      </c>
      <c r="X86" s="27">
        <f t="shared" si="41"/>
        <v>0</v>
      </c>
      <c r="Y86" s="27">
        <f t="shared" si="41"/>
        <v>0</v>
      </c>
      <c r="AI86" s="38">
        <f t="shared" si="42"/>
        <v>0</v>
      </c>
      <c r="AJ86" s="41">
        <f t="shared" si="43"/>
        <v>0</v>
      </c>
    </row>
    <row r="87" spans="4:36" ht="12.75" customHeight="1">
      <c r="D87" s="5" t="s">
        <v>16</v>
      </c>
      <c r="E87" s="5" t="s">
        <v>16</v>
      </c>
      <c r="F87" s="5" t="s">
        <v>16</v>
      </c>
      <c r="G87" s="5" t="s">
        <v>16</v>
      </c>
      <c r="I87" s="5" t="s">
        <v>16</v>
      </c>
      <c r="K87" s="5" t="s">
        <v>16</v>
      </c>
      <c r="M87" s="31">
        <f t="shared" si="38"/>
        <v>0</v>
      </c>
      <c r="O87" s="35">
        <f t="shared" si="39"/>
        <v>0</v>
      </c>
      <c r="P87" s="36">
        <f t="shared" si="40"/>
        <v>0</v>
      </c>
      <c r="R87" s="27">
        <f t="shared" si="41"/>
        <v>0</v>
      </c>
      <c r="S87" s="27">
        <f t="shared" si="41"/>
        <v>0</v>
      </c>
      <c r="T87" s="27">
        <f t="shared" si="41"/>
        <v>0</v>
      </c>
      <c r="U87" s="27">
        <f t="shared" si="41"/>
        <v>0</v>
      </c>
      <c r="V87" s="27">
        <f t="shared" si="41"/>
        <v>0</v>
      </c>
      <c r="W87" s="27">
        <f t="shared" si="41"/>
        <v>0</v>
      </c>
      <c r="X87" s="27">
        <f t="shared" si="41"/>
        <v>0</v>
      </c>
      <c r="Y87" s="27">
        <f t="shared" si="41"/>
        <v>0</v>
      </c>
      <c r="AI87" s="38">
        <f t="shared" si="42"/>
        <v>0</v>
      </c>
      <c r="AJ87" s="41">
        <f t="shared" si="43"/>
        <v>0</v>
      </c>
    </row>
    <row r="88" spans="4:36" ht="12.75" customHeight="1">
      <c r="D88" s="5" t="s">
        <v>16</v>
      </c>
      <c r="E88" s="5" t="s">
        <v>16</v>
      </c>
      <c r="F88" s="5" t="s">
        <v>16</v>
      </c>
      <c r="G88" s="5" t="s">
        <v>16</v>
      </c>
      <c r="I88" s="5" t="s">
        <v>16</v>
      </c>
      <c r="K88" s="5" t="s">
        <v>16</v>
      </c>
      <c r="M88" s="31">
        <f t="shared" si="38"/>
        <v>0</v>
      </c>
      <c r="O88" s="35">
        <f t="shared" si="39"/>
        <v>0</v>
      </c>
      <c r="P88" s="36">
        <f t="shared" si="40"/>
        <v>0</v>
      </c>
      <c r="R88" s="27">
        <f t="shared" si="41"/>
        <v>0</v>
      </c>
      <c r="S88" s="27">
        <f t="shared" si="41"/>
        <v>0</v>
      </c>
      <c r="T88" s="27">
        <f t="shared" si="41"/>
        <v>0</v>
      </c>
      <c r="U88" s="27">
        <f t="shared" si="41"/>
        <v>0</v>
      </c>
      <c r="V88" s="27">
        <f t="shared" si="41"/>
        <v>0</v>
      </c>
      <c r="W88" s="27">
        <f t="shared" si="41"/>
        <v>0</v>
      </c>
      <c r="X88" s="27">
        <f t="shared" si="41"/>
        <v>0</v>
      </c>
      <c r="Y88" s="27">
        <f t="shared" si="41"/>
        <v>0</v>
      </c>
      <c r="AI88" s="38">
        <f t="shared" si="42"/>
        <v>0</v>
      </c>
      <c r="AJ88" s="41">
        <f t="shared" si="43"/>
        <v>0</v>
      </c>
    </row>
    <row r="89" spans="4:36" ht="12.75" customHeight="1">
      <c r="D89" s="5" t="s">
        <v>16</v>
      </c>
      <c r="E89" s="5" t="s">
        <v>16</v>
      </c>
      <c r="F89" s="5" t="s">
        <v>16</v>
      </c>
      <c r="G89" s="5" t="s">
        <v>16</v>
      </c>
      <c r="I89" s="5" t="s">
        <v>16</v>
      </c>
      <c r="K89" s="5" t="s">
        <v>16</v>
      </c>
      <c r="M89" s="31">
        <f t="shared" si="38"/>
        <v>0</v>
      </c>
      <c r="O89" s="35">
        <f t="shared" si="39"/>
        <v>0</v>
      </c>
      <c r="P89" s="36">
        <f t="shared" si="40"/>
        <v>0</v>
      </c>
      <c r="R89" s="27">
        <f t="shared" si="41"/>
        <v>0</v>
      </c>
      <c r="S89" s="27">
        <f t="shared" si="41"/>
        <v>0</v>
      </c>
      <c r="T89" s="27">
        <f t="shared" si="41"/>
        <v>0</v>
      </c>
      <c r="U89" s="27">
        <f t="shared" si="41"/>
        <v>0</v>
      </c>
      <c r="V89" s="27">
        <f t="shared" si="41"/>
        <v>0</v>
      </c>
      <c r="W89" s="27">
        <f t="shared" si="41"/>
        <v>0</v>
      </c>
      <c r="X89" s="27">
        <f t="shared" si="41"/>
        <v>0</v>
      </c>
      <c r="Y89" s="27">
        <f t="shared" si="41"/>
        <v>0</v>
      </c>
      <c r="AI89" s="38">
        <f t="shared" si="42"/>
        <v>0</v>
      </c>
      <c r="AJ89" s="41">
        <f t="shared" si="43"/>
        <v>0</v>
      </c>
    </row>
    <row r="90" spans="4:36" ht="12.75" customHeight="1">
      <c r="D90" s="5" t="s">
        <v>16</v>
      </c>
      <c r="E90" s="5" t="s">
        <v>16</v>
      </c>
      <c r="F90" s="5" t="s">
        <v>16</v>
      </c>
      <c r="G90" s="5" t="s">
        <v>16</v>
      </c>
      <c r="I90" s="5" t="s">
        <v>16</v>
      </c>
      <c r="K90" s="5" t="s">
        <v>16</v>
      </c>
      <c r="M90" s="31">
        <f t="shared" si="38"/>
        <v>0</v>
      </c>
      <c r="O90" s="35">
        <f aca="true" t="shared" si="44" ref="O90:O99">AI90</f>
        <v>0</v>
      </c>
      <c r="P90" s="36">
        <f aca="true" t="shared" si="45" ref="P90:P99">COUNTA(AA90:AH90)</f>
        <v>0</v>
      </c>
      <c r="R90" s="27">
        <f aca="true" t="shared" si="46" ref="R90:R99">IF(D90&lt;1,0,IF(D90&gt;20,0,21-D90))</f>
        <v>0</v>
      </c>
      <c r="S90" s="27">
        <f aca="true" t="shared" si="47" ref="S90:S99">IF(E90&lt;1,0,IF(E90&gt;20,0,21-E90))</f>
        <v>0</v>
      </c>
      <c r="T90" s="27">
        <f aca="true" t="shared" si="48" ref="T90:T99">IF(F90&lt;1,0,IF(F90&gt;20,0,21-F90))</f>
        <v>0</v>
      </c>
      <c r="U90" s="27">
        <f aca="true" t="shared" si="49" ref="U90:U99">IF(G90&lt;1,0,IF(G90&gt;20,0,21-G90))</f>
        <v>0</v>
      </c>
      <c r="V90" s="27">
        <f aca="true" t="shared" si="50" ref="V90:V99">IF(H90&lt;1,0,IF(H90&gt;20,0,21-H90))</f>
        <v>0</v>
      </c>
      <c r="W90" s="27">
        <f aca="true" t="shared" si="51" ref="W90:W99">IF(I90&lt;1,0,IF(I90&gt;20,0,21-I90))</f>
        <v>0</v>
      </c>
      <c r="X90" s="27">
        <f aca="true" t="shared" si="52" ref="X90:X99">IF(J90&lt;1,0,IF(J90&gt;20,0,21-J90))</f>
        <v>0</v>
      </c>
      <c r="Y90" s="27">
        <f aca="true" t="shared" si="53" ref="Y90:Y99">IF(K90&lt;1,0,IF(K90&gt;20,0,21-K90))</f>
        <v>0</v>
      </c>
      <c r="AI90" s="38">
        <f aca="true" t="shared" si="54" ref="AI90:AI99">SUM(AA90:AH90)</f>
        <v>0</v>
      </c>
      <c r="AJ90" s="41">
        <f aca="true" t="shared" si="55" ref="AJ90:AJ99">COUNTA(AA90:AH90)</f>
        <v>0</v>
      </c>
    </row>
    <row r="91" spans="4:36" ht="12.75" customHeight="1">
      <c r="D91" s="5" t="s">
        <v>16</v>
      </c>
      <c r="E91" s="5" t="s">
        <v>16</v>
      </c>
      <c r="F91" s="5" t="s">
        <v>16</v>
      </c>
      <c r="G91" s="5" t="s">
        <v>16</v>
      </c>
      <c r="I91" s="5" t="s">
        <v>16</v>
      </c>
      <c r="K91" s="5" t="s">
        <v>16</v>
      </c>
      <c r="M91" s="31">
        <f t="shared" si="38"/>
        <v>0</v>
      </c>
      <c r="O91" s="35">
        <f t="shared" si="44"/>
        <v>0</v>
      </c>
      <c r="P91" s="36">
        <f t="shared" si="45"/>
        <v>0</v>
      </c>
      <c r="R91" s="27">
        <f t="shared" si="46"/>
        <v>0</v>
      </c>
      <c r="S91" s="27">
        <f t="shared" si="47"/>
        <v>0</v>
      </c>
      <c r="T91" s="27">
        <f t="shared" si="48"/>
        <v>0</v>
      </c>
      <c r="U91" s="27">
        <f t="shared" si="49"/>
        <v>0</v>
      </c>
      <c r="V91" s="27">
        <f t="shared" si="50"/>
        <v>0</v>
      </c>
      <c r="W91" s="27">
        <f t="shared" si="51"/>
        <v>0</v>
      </c>
      <c r="X91" s="27">
        <f t="shared" si="52"/>
        <v>0</v>
      </c>
      <c r="Y91" s="27">
        <f t="shared" si="53"/>
        <v>0</v>
      </c>
      <c r="AI91" s="38">
        <f t="shared" si="54"/>
        <v>0</v>
      </c>
      <c r="AJ91" s="41">
        <f t="shared" si="55"/>
        <v>0</v>
      </c>
    </row>
    <row r="92" spans="4:36" ht="12.75" customHeight="1">
      <c r="D92" s="5" t="s">
        <v>16</v>
      </c>
      <c r="E92" s="5" t="s">
        <v>16</v>
      </c>
      <c r="F92" s="5" t="s">
        <v>16</v>
      </c>
      <c r="G92" s="5" t="s">
        <v>16</v>
      </c>
      <c r="I92" s="5" t="s">
        <v>16</v>
      </c>
      <c r="K92" s="5" t="s">
        <v>16</v>
      </c>
      <c r="M92" s="31">
        <f t="shared" si="38"/>
        <v>0</v>
      </c>
      <c r="O92" s="35">
        <f t="shared" si="44"/>
        <v>0</v>
      </c>
      <c r="P92" s="36">
        <f t="shared" si="45"/>
        <v>0</v>
      </c>
      <c r="R92" s="27">
        <f t="shared" si="46"/>
        <v>0</v>
      </c>
      <c r="S92" s="27">
        <f t="shared" si="47"/>
        <v>0</v>
      </c>
      <c r="T92" s="27">
        <f t="shared" si="48"/>
        <v>0</v>
      </c>
      <c r="U92" s="27">
        <f t="shared" si="49"/>
        <v>0</v>
      </c>
      <c r="V92" s="27">
        <f t="shared" si="50"/>
        <v>0</v>
      </c>
      <c r="W92" s="27">
        <f t="shared" si="51"/>
        <v>0</v>
      </c>
      <c r="X92" s="27">
        <f t="shared" si="52"/>
        <v>0</v>
      </c>
      <c r="Y92" s="27">
        <f t="shared" si="53"/>
        <v>0</v>
      </c>
      <c r="AI92" s="38">
        <f t="shared" si="54"/>
        <v>0</v>
      </c>
      <c r="AJ92" s="41">
        <f t="shared" si="55"/>
        <v>0</v>
      </c>
    </row>
    <row r="93" spans="4:36" ht="12.75" customHeight="1">
      <c r="D93" s="5" t="s">
        <v>16</v>
      </c>
      <c r="E93" s="5" t="s">
        <v>16</v>
      </c>
      <c r="F93" s="5" t="s">
        <v>16</v>
      </c>
      <c r="G93" s="5" t="s">
        <v>16</v>
      </c>
      <c r="I93" s="5" t="s">
        <v>16</v>
      </c>
      <c r="K93" s="5" t="s">
        <v>16</v>
      </c>
      <c r="M93" s="31">
        <f t="shared" si="38"/>
        <v>0</v>
      </c>
      <c r="O93" s="35">
        <f t="shared" si="44"/>
        <v>0</v>
      </c>
      <c r="P93" s="36">
        <f t="shared" si="45"/>
        <v>0</v>
      </c>
      <c r="R93" s="27">
        <f t="shared" si="46"/>
        <v>0</v>
      </c>
      <c r="S93" s="27">
        <f t="shared" si="47"/>
        <v>0</v>
      </c>
      <c r="T93" s="27">
        <f t="shared" si="48"/>
        <v>0</v>
      </c>
      <c r="U93" s="27">
        <f t="shared" si="49"/>
        <v>0</v>
      </c>
      <c r="V93" s="27">
        <f t="shared" si="50"/>
        <v>0</v>
      </c>
      <c r="W93" s="27">
        <f t="shared" si="51"/>
        <v>0</v>
      </c>
      <c r="X93" s="27">
        <f t="shared" si="52"/>
        <v>0</v>
      </c>
      <c r="Y93" s="27">
        <f t="shared" si="53"/>
        <v>0</v>
      </c>
      <c r="AI93" s="38">
        <f t="shared" si="54"/>
        <v>0</v>
      </c>
      <c r="AJ93" s="41">
        <f t="shared" si="55"/>
        <v>0</v>
      </c>
    </row>
    <row r="94" spans="4:36" ht="12.75" customHeight="1">
      <c r="D94" s="5" t="s">
        <v>16</v>
      </c>
      <c r="E94" s="5" t="s">
        <v>16</v>
      </c>
      <c r="F94" s="5" t="s">
        <v>16</v>
      </c>
      <c r="G94" s="5" t="s">
        <v>16</v>
      </c>
      <c r="I94" s="5" t="s">
        <v>16</v>
      </c>
      <c r="K94" s="5" t="s">
        <v>16</v>
      </c>
      <c r="M94" s="31">
        <f t="shared" si="38"/>
        <v>0</v>
      </c>
      <c r="O94" s="35">
        <f t="shared" si="44"/>
        <v>0</v>
      </c>
      <c r="P94" s="36">
        <f t="shared" si="45"/>
        <v>0</v>
      </c>
      <c r="R94" s="27">
        <f t="shared" si="46"/>
        <v>0</v>
      </c>
      <c r="S94" s="27">
        <f t="shared" si="47"/>
        <v>0</v>
      </c>
      <c r="T94" s="27">
        <f t="shared" si="48"/>
        <v>0</v>
      </c>
      <c r="U94" s="27">
        <f t="shared" si="49"/>
        <v>0</v>
      </c>
      <c r="V94" s="27">
        <f t="shared" si="50"/>
        <v>0</v>
      </c>
      <c r="W94" s="27">
        <f t="shared" si="51"/>
        <v>0</v>
      </c>
      <c r="X94" s="27">
        <f t="shared" si="52"/>
        <v>0</v>
      </c>
      <c r="Y94" s="27">
        <f t="shared" si="53"/>
        <v>0</v>
      </c>
      <c r="AI94" s="38">
        <f t="shared" si="54"/>
        <v>0</v>
      </c>
      <c r="AJ94" s="41">
        <f t="shared" si="55"/>
        <v>0</v>
      </c>
    </row>
    <row r="95" spans="4:36" ht="12.75" customHeight="1">
      <c r="D95" s="5" t="s">
        <v>16</v>
      </c>
      <c r="E95" s="5" t="s">
        <v>16</v>
      </c>
      <c r="F95" s="5" t="s">
        <v>16</v>
      </c>
      <c r="G95" s="5" t="s">
        <v>16</v>
      </c>
      <c r="I95" s="5" t="s">
        <v>16</v>
      </c>
      <c r="K95" s="5" t="s">
        <v>16</v>
      </c>
      <c r="M95" s="31">
        <f t="shared" si="38"/>
        <v>0</v>
      </c>
      <c r="O95" s="35">
        <f t="shared" si="44"/>
        <v>0</v>
      </c>
      <c r="P95" s="36">
        <f t="shared" si="45"/>
        <v>0</v>
      </c>
      <c r="R95" s="27">
        <f t="shared" si="46"/>
        <v>0</v>
      </c>
      <c r="S95" s="27">
        <f t="shared" si="47"/>
        <v>0</v>
      </c>
      <c r="T95" s="27">
        <f t="shared" si="48"/>
        <v>0</v>
      </c>
      <c r="U95" s="27">
        <f t="shared" si="49"/>
        <v>0</v>
      </c>
      <c r="V95" s="27">
        <f t="shared" si="50"/>
        <v>0</v>
      </c>
      <c r="W95" s="27">
        <f t="shared" si="51"/>
        <v>0</v>
      </c>
      <c r="X95" s="27">
        <f t="shared" si="52"/>
        <v>0</v>
      </c>
      <c r="Y95" s="27">
        <f t="shared" si="53"/>
        <v>0</v>
      </c>
      <c r="AI95" s="38">
        <f t="shared" si="54"/>
        <v>0</v>
      </c>
      <c r="AJ95" s="41">
        <f t="shared" si="55"/>
        <v>0</v>
      </c>
    </row>
    <row r="96" spans="4:36" ht="12.75" customHeight="1">
      <c r="D96" s="5" t="s">
        <v>16</v>
      </c>
      <c r="E96" s="5" t="s">
        <v>16</v>
      </c>
      <c r="F96" s="5" t="s">
        <v>16</v>
      </c>
      <c r="G96" s="5" t="s">
        <v>16</v>
      </c>
      <c r="I96" s="5" t="s">
        <v>16</v>
      </c>
      <c r="K96" s="5" t="s">
        <v>16</v>
      </c>
      <c r="M96" s="31">
        <f t="shared" si="38"/>
        <v>0</v>
      </c>
      <c r="O96" s="35">
        <f t="shared" si="44"/>
        <v>0</v>
      </c>
      <c r="P96" s="36">
        <f t="shared" si="45"/>
        <v>0</v>
      </c>
      <c r="R96" s="27">
        <f t="shared" si="46"/>
        <v>0</v>
      </c>
      <c r="S96" s="27">
        <f t="shared" si="47"/>
        <v>0</v>
      </c>
      <c r="T96" s="27">
        <f t="shared" si="48"/>
        <v>0</v>
      </c>
      <c r="U96" s="27">
        <f t="shared" si="49"/>
        <v>0</v>
      </c>
      <c r="V96" s="27">
        <f t="shared" si="50"/>
        <v>0</v>
      </c>
      <c r="W96" s="27">
        <f t="shared" si="51"/>
        <v>0</v>
      </c>
      <c r="X96" s="27">
        <f t="shared" si="52"/>
        <v>0</v>
      </c>
      <c r="Y96" s="27">
        <f t="shared" si="53"/>
        <v>0</v>
      </c>
      <c r="AI96" s="38">
        <f t="shared" si="54"/>
        <v>0</v>
      </c>
      <c r="AJ96" s="41">
        <f t="shared" si="55"/>
        <v>0</v>
      </c>
    </row>
    <row r="97" spans="4:36" ht="12.75" customHeight="1">
      <c r="D97" s="5" t="s">
        <v>16</v>
      </c>
      <c r="E97" s="5" t="s">
        <v>16</v>
      </c>
      <c r="F97" s="5" t="s">
        <v>16</v>
      </c>
      <c r="G97" s="5" t="s">
        <v>16</v>
      </c>
      <c r="I97" s="5" t="s">
        <v>16</v>
      </c>
      <c r="K97" s="5" t="s">
        <v>16</v>
      </c>
      <c r="M97" s="31">
        <f t="shared" si="38"/>
        <v>0</v>
      </c>
      <c r="O97" s="35">
        <f t="shared" si="44"/>
        <v>0</v>
      </c>
      <c r="P97" s="36">
        <f t="shared" si="45"/>
        <v>0</v>
      </c>
      <c r="R97" s="27">
        <f t="shared" si="46"/>
        <v>0</v>
      </c>
      <c r="S97" s="27">
        <f t="shared" si="47"/>
        <v>0</v>
      </c>
      <c r="T97" s="27">
        <f t="shared" si="48"/>
        <v>0</v>
      </c>
      <c r="U97" s="27">
        <f t="shared" si="49"/>
        <v>0</v>
      </c>
      <c r="V97" s="27">
        <f t="shared" si="50"/>
        <v>0</v>
      </c>
      <c r="W97" s="27">
        <f t="shared" si="51"/>
        <v>0</v>
      </c>
      <c r="X97" s="27">
        <f t="shared" si="52"/>
        <v>0</v>
      </c>
      <c r="Y97" s="27">
        <f t="shared" si="53"/>
        <v>0</v>
      </c>
      <c r="AI97" s="38">
        <f t="shared" si="54"/>
        <v>0</v>
      </c>
      <c r="AJ97" s="41">
        <f t="shared" si="55"/>
        <v>0</v>
      </c>
    </row>
    <row r="98" spans="4:36" ht="12.75" customHeight="1">
      <c r="D98" s="5" t="s">
        <v>16</v>
      </c>
      <c r="E98" s="5" t="s">
        <v>16</v>
      </c>
      <c r="F98" s="5" t="s">
        <v>16</v>
      </c>
      <c r="G98" s="5" t="s">
        <v>16</v>
      </c>
      <c r="I98" s="5" t="s">
        <v>16</v>
      </c>
      <c r="K98" s="5" t="s">
        <v>16</v>
      </c>
      <c r="M98" s="31">
        <f t="shared" si="38"/>
        <v>0</v>
      </c>
      <c r="O98" s="35">
        <f t="shared" si="44"/>
        <v>0</v>
      </c>
      <c r="P98" s="36">
        <f t="shared" si="45"/>
        <v>0</v>
      </c>
      <c r="R98" s="27">
        <f t="shared" si="46"/>
        <v>0</v>
      </c>
      <c r="S98" s="27">
        <f t="shared" si="47"/>
        <v>0</v>
      </c>
      <c r="T98" s="27">
        <f t="shared" si="48"/>
        <v>0</v>
      </c>
      <c r="U98" s="27">
        <f t="shared" si="49"/>
        <v>0</v>
      </c>
      <c r="V98" s="27">
        <f t="shared" si="50"/>
        <v>0</v>
      </c>
      <c r="W98" s="27">
        <f t="shared" si="51"/>
        <v>0</v>
      </c>
      <c r="X98" s="27">
        <f t="shared" si="52"/>
        <v>0</v>
      </c>
      <c r="Y98" s="27">
        <f t="shared" si="53"/>
        <v>0</v>
      </c>
      <c r="AI98" s="38">
        <f t="shared" si="54"/>
        <v>0</v>
      </c>
      <c r="AJ98" s="41">
        <f t="shared" si="55"/>
        <v>0</v>
      </c>
    </row>
    <row r="99" spans="4:36" ht="12.75" customHeight="1">
      <c r="D99" s="5" t="s">
        <v>16</v>
      </c>
      <c r="E99" s="5" t="s">
        <v>16</v>
      </c>
      <c r="F99" s="5" t="s">
        <v>16</v>
      </c>
      <c r="G99" s="5" t="s">
        <v>16</v>
      </c>
      <c r="I99" s="5" t="s">
        <v>16</v>
      </c>
      <c r="K99" s="5" t="s">
        <v>16</v>
      </c>
      <c r="M99" s="31">
        <f t="shared" si="38"/>
        <v>0</v>
      </c>
      <c r="O99" s="35">
        <f t="shared" si="44"/>
        <v>0</v>
      </c>
      <c r="P99" s="36">
        <f t="shared" si="45"/>
        <v>0</v>
      </c>
      <c r="R99" s="27">
        <f t="shared" si="46"/>
        <v>0</v>
      </c>
      <c r="S99" s="27">
        <f t="shared" si="47"/>
        <v>0</v>
      </c>
      <c r="T99" s="27">
        <f t="shared" si="48"/>
        <v>0</v>
      </c>
      <c r="U99" s="27">
        <f t="shared" si="49"/>
        <v>0</v>
      </c>
      <c r="V99" s="27">
        <f t="shared" si="50"/>
        <v>0</v>
      </c>
      <c r="W99" s="27">
        <f t="shared" si="51"/>
        <v>0</v>
      </c>
      <c r="X99" s="27">
        <f t="shared" si="52"/>
        <v>0</v>
      </c>
      <c r="Y99" s="27">
        <f t="shared" si="53"/>
        <v>0</v>
      </c>
      <c r="AI99" s="38">
        <f t="shared" si="54"/>
        <v>0</v>
      </c>
      <c r="AJ99" s="41">
        <f t="shared" si="55"/>
        <v>0</v>
      </c>
    </row>
    <row r="100" spans="4:36" ht="12.75" customHeight="1">
      <c r="D100" s="5" t="s">
        <v>16</v>
      </c>
      <c r="E100" s="5" t="s">
        <v>16</v>
      </c>
      <c r="F100" s="5" t="s">
        <v>16</v>
      </c>
      <c r="G100" s="5" t="s">
        <v>16</v>
      </c>
      <c r="I100" s="5" t="s">
        <v>16</v>
      </c>
      <c r="K100" s="5" t="s">
        <v>16</v>
      </c>
      <c r="M100" s="31">
        <f t="shared" si="38"/>
        <v>0</v>
      </c>
      <c r="O100" s="35">
        <f>AI100</f>
        <v>0</v>
      </c>
      <c r="P100" s="36">
        <f>COUNTA(AA100:AH100)</f>
        <v>0</v>
      </c>
      <c r="R100" s="27">
        <f aca="true" t="shared" si="56" ref="R100:Y102">IF(D100&lt;1,0,IF(D100&gt;20,0,21-D100))</f>
        <v>0</v>
      </c>
      <c r="S100" s="27">
        <f t="shared" si="56"/>
        <v>0</v>
      </c>
      <c r="T100" s="27">
        <f t="shared" si="56"/>
        <v>0</v>
      </c>
      <c r="U100" s="27">
        <f t="shared" si="56"/>
        <v>0</v>
      </c>
      <c r="V100" s="27">
        <f t="shared" si="56"/>
        <v>0</v>
      </c>
      <c r="W100" s="27">
        <f t="shared" si="56"/>
        <v>0</v>
      </c>
      <c r="X100" s="27">
        <f t="shared" si="56"/>
        <v>0</v>
      </c>
      <c r="Y100" s="27">
        <f t="shared" si="56"/>
        <v>0</v>
      </c>
      <c r="AI100" s="38">
        <f>SUM(AA100:AH100)</f>
        <v>0</v>
      </c>
      <c r="AJ100" s="41">
        <f>COUNTA(AA100:AH100)</f>
        <v>0</v>
      </c>
    </row>
    <row r="101" spans="4:36" ht="12.75" customHeight="1">
      <c r="D101" s="5" t="s">
        <v>16</v>
      </c>
      <c r="E101" s="5" t="s">
        <v>16</v>
      </c>
      <c r="F101" s="5" t="s">
        <v>16</v>
      </c>
      <c r="G101" s="5" t="s">
        <v>16</v>
      </c>
      <c r="I101" s="5" t="s">
        <v>16</v>
      </c>
      <c r="K101" s="5" t="s">
        <v>16</v>
      </c>
      <c r="M101" s="31">
        <f t="shared" si="38"/>
        <v>0</v>
      </c>
      <c r="O101" s="35">
        <f>AI101</f>
        <v>0</v>
      </c>
      <c r="P101" s="36">
        <f>COUNTA(AA101:AH101)</f>
        <v>0</v>
      </c>
      <c r="R101" s="27">
        <f t="shared" si="56"/>
        <v>0</v>
      </c>
      <c r="S101" s="27">
        <f t="shared" si="56"/>
        <v>0</v>
      </c>
      <c r="T101" s="27">
        <f t="shared" si="56"/>
        <v>0</v>
      </c>
      <c r="U101" s="27">
        <f t="shared" si="56"/>
        <v>0</v>
      </c>
      <c r="V101" s="27">
        <f t="shared" si="56"/>
        <v>0</v>
      </c>
      <c r="W101" s="27">
        <f t="shared" si="56"/>
        <v>0</v>
      </c>
      <c r="X101" s="27">
        <f t="shared" si="56"/>
        <v>0</v>
      </c>
      <c r="Y101" s="27">
        <f t="shared" si="56"/>
        <v>0</v>
      </c>
      <c r="AI101" s="38">
        <f>SUM(AA101:AH101)</f>
        <v>0</v>
      </c>
      <c r="AJ101" s="41">
        <f>COUNTA(AA101:AH101)</f>
        <v>0</v>
      </c>
    </row>
    <row r="102" spans="4:36" ht="12.75" customHeight="1">
      <c r="D102" s="5" t="s">
        <v>16</v>
      </c>
      <c r="E102" s="5" t="s">
        <v>16</v>
      </c>
      <c r="F102" s="5" t="s">
        <v>16</v>
      </c>
      <c r="G102" s="5" t="s">
        <v>16</v>
      </c>
      <c r="I102" s="5" t="s">
        <v>16</v>
      </c>
      <c r="K102" s="5" t="s">
        <v>16</v>
      </c>
      <c r="M102" s="31">
        <f t="shared" si="38"/>
        <v>0</v>
      </c>
      <c r="O102" s="35">
        <f>AI102</f>
        <v>0</v>
      </c>
      <c r="P102" s="36">
        <f>COUNTA(AA102:AH102)</f>
        <v>0</v>
      </c>
      <c r="R102" s="27">
        <f t="shared" si="56"/>
        <v>0</v>
      </c>
      <c r="S102" s="27">
        <f t="shared" si="56"/>
        <v>0</v>
      </c>
      <c r="T102" s="27">
        <f t="shared" si="56"/>
        <v>0</v>
      </c>
      <c r="U102" s="27">
        <f t="shared" si="56"/>
        <v>0</v>
      </c>
      <c r="V102" s="27">
        <f t="shared" si="56"/>
        <v>0</v>
      </c>
      <c r="W102" s="27">
        <f t="shared" si="56"/>
        <v>0</v>
      </c>
      <c r="X102" s="27">
        <f t="shared" si="56"/>
        <v>0</v>
      </c>
      <c r="Y102" s="27">
        <f t="shared" si="56"/>
        <v>0</v>
      </c>
      <c r="AI102" s="38">
        <f>SUM(AA102:AH102)</f>
        <v>0</v>
      </c>
      <c r="AJ102" s="41">
        <f>COUNTA(AA102:AH102)</f>
        <v>0</v>
      </c>
    </row>
    <row r="103" spans="13:36" ht="12.75" customHeight="1">
      <c r="M103" s="31">
        <f aca="true" t="shared" si="57" ref="M103:M115">LARGE($R103:$Y103,1)+LARGE($R103:$Y103,2)+LARGE($R103:$Y103,3)</f>
        <v>0</v>
      </c>
      <c r="O103" s="35">
        <f aca="true" t="shared" si="58" ref="O103:O115">AI103</f>
        <v>0</v>
      </c>
      <c r="P103" s="36">
        <f aca="true" t="shared" si="59" ref="P103:P115">COUNTA(AA103:AH103)</f>
        <v>0</v>
      </c>
      <c r="R103" s="27">
        <f aca="true" t="shared" si="60" ref="R103:R115">IF(D103&lt;1,0,IF(D103&gt;20,0,21-D103))</f>
        <v>0</v>
      </c>
      <c r="S103" s="27">
        <f aca="true" t="shared" si="61" ref="S103:S115">IF(E103&lt;1,0,IF(E103&gt;20,0,21-E103))</f>
        <v>0</v>
      </c>
      <c r="T103" s="27">
        <f aca="true" t="shared" si="62" ref="T103:T115">IF(F103&lt;1,0,IF(F103&gt;20,0,21-F103))</f>
        <v>0</v>
      </c>
      <c r="U103" s="27">
        <f aca="true" t="shared" si="63" ref="U103:U115">IF(G103&lt;1,0,IF(G103&gt;20,0,21-G103))</f>
        <v>0</v>
      </c>
      <c r="V103" s="27">
        <f aca="true" t="shared" si="64" ref="V103:V115">IF(H103&lt;1,0,IF(H103&gt;20,0,21-H103))</f>
        <v>0</v>
      </c>
      <c r="W103" s="27">
        <f aca="true" t="shared" si="65" ref="W103:W115">IF(I103&lt;1,0,IF(I103&gt;20,0,21-I103))</f>
        <v>0</v>
      </c>
      <c r="X103" s="27">
        <f aca="true" t="shared" si="66" ref="X103:X115">IF(J103&lt;1,0,IF(J103&gt;20,0,21-J103))</f>
        <v>0</v>
      </c>
      <c r="Y103" s="27">
        <f aca="true" t="shared" si="67" ref="Y103:Y115">IF(K103&lt;1,0,IF(K103&gt;20,0,21-K103))</f>
        <v>0</v>
      </c>
      <c r="AI103" s="38">
        <f aca="true" t="shared" si="68" ref="AI103:AI115">SUM(AA103:AH103)</f>
        <v>0</v>
      </c>
      <c r="AJ103" s="41">
        <f aca="true" t="shared" si="69" ref="AJ103:AJ115">COUNTA(AA103:AH103)</f>
        <v>0</v>
      </c>
    </row>
    <row r="104" spans="13:36" ht="12.75" customHeight="1">
      <c r="M104" s="31">
        <f t="shared" si="57"/>
        <v>0</v>
      </c>
      <c r="O104" s="35">
        <f t="shared" si="58"/>
        <v>0</v>
      </c>
      <c r="P104" s="36">
        <f t="shared" si="59"/>
        <v>0</v>
      </c>
      <c r="R104" s="27">
        <f t="shared" si="60"/>
        <v>0</v>
      </c>
      <c r="S104" s="27">
        <f t="shared" si="61"/>
        <v>0</v>
      </c>
      <c r="T104" s="27">
        <f t="shared" si="62"/>
        <v>0</v>
      </c>
      <c r="U104" s="27">
        <f t="shared" si="63"/>
        <v>0</v>
      </c>
      <c r="V104" s="27">
        <f t="shared" si="64"/>
        <v>0</v>
      </c>
      <c r="W104" s="27">
        <f t="shared" si="65"/>
        <v>0</v>
      </c>
      <c r="X104" s="27">
        <f t="shared" si="66"/>
        <v>0</v>
      </c>
      <c r="Y104" s="27">
        <f t="shared" si="67"/>
        <v>0</v>
      </c>
      <c r="AI104" s="38">
        <f t="shared" si="68"/>
        <v>0</v>
      </c>
      <c r="AJ104" s="41">
        <f t="shared" si="69"/>
        <v>0</v>
      </c>
    </row>
    <row r="105" spans="13:36" ht="12.75" customHeight="1">
      <c r="M105" s="31">
        <f t="shared" si="57"/>
        <v>0</v>
      </c>
      <c r="O105" s="35">
        <f t="shared" si="58"/>
        <v>0</v>
      </c>
      <c r="P105" s="36">
        <f t="shared" si="59"/>
        <v>0</v>
      </c>
      <c r="R105" s="27">
        <f t="shared" si="60"/>
        <v>0</v>
      </c>
      <c r="S105" s="27">
        <f t="shared" si="61"/>
        <v>0</v>
      </c>
      <c r="T105" s="27">
        <f t="shared" si="62"/>
        <v>0</v>
      </c>
      <c r="U105" s="27">
        <f t="shared" si="63"/>
        <v>0</v>
      </c>
      <c r="V105" s="27">
        <f t="shared" si="64"/>
        <v>0</v>
      </c>
      <c r="W105" s="27">
        <f t="shared" si="65"/>
        <v>0</v>
      </c>
      <c r="X105" s="27">
        <f t="shared" si="66"/>
        <v>0</v>
      </c>
      <c r="Y105" s="27">
        <f t="shared" si="67"/>
        <v>0</v>
      </c>
      <c r="AI105" s="38">
        <f t="shared" si="68"/>
        <v>0</v>
      </c>
      <c r="AJ105" s="41">
        <f t="shared" si="69"/>
        <v>0</v>
      </c>
    </row>
    <row r="106" spans="13:36" ht="12.75" customHeight="1">
      <c r="M106" s="31">
        <f t="shared" si="57"/>
        <v>0</v>
      </c>
      <c r="O106" s="35">
        <f t="shared" si="58"/>
        <v>0</v>
      </c>
      <c r="P106" s="36">
        <f t="shared" si="59"/>
        <v>0</v>
      </c>
      <c r="R106" s="27">
        <f t="shared" si="60"/>
        <v>0</v>
      </c>
      <c r="S106" s="27">
        <f t="shared" si="61"/>
        <v>0</v>
      </c>
      <c r="T106" s="27">
        <f t="shared" si="62"/>
        <v>0</v>
      </c>
      <c r="U106" s="27">
        <f t="shared" si="63"/>
        <v>0</v>
      </c>
      <c r="V106" s="27">
        <f t="shared" si="64"/>
        <v>0</v>
      </c>
      <c r="W106" s="27">
        <f t="shared" si="65"/>
        <v>0</v>
      </c>
      <c r="X106" s="27">
        <f t="shared" si="66"/>
        <v>0</v>
      </c>
      <c r="Y106" s="27">
        <f t="shared" si="67"/>
        <v>0</v>
      </c>
      <c r="AI106" s="38">
        <f t="shared" si="68"/>
        <v>0</v>
      </c>
      <c r="AJ106" s="41">
        <f t="shared" si="69"/>
        <v>0</v>
      </c>
    </row>
    <row r="107" spans="13:36" ht="12.75" customHeight="1">
      <c r="M107" s="31">
        <f t="shared" si="57"/>
        <v>0</v>
      </c>
      <c r="O107" s="35">
        <f t="shared" si="58"/>
        <v>0</v>
      </c>
      <c r="P107" s="36">
        <f t="shared" si="59"/>
        <v>0</v>
      </c>
      <c r="R107" s="27">
        <f t="shared" si="60"/>
        <v>0</v>
      </c>
      <c r="S107" s="27">
        <f t="shared" si="61"/>
        <v>0</v>
      </c>
      <c r="T107" s="27">
        <f t="shared" si="62"/>
        <v>0</v>
      </c>
      <c r="U107" s="27">
        <f t="shared" si="63"/>
        <v>0</v>
      </c>
      <c r="V107" s="27">
        <f t="shared" si="64"/>
        <v>0</v>
      </c>
      <c r="W107" s="27">
        <f t="shared" si="65"/>
        <v>0</v>
      </c>
      <c r="X107" s="27">
        <f t="shared" si="66"/>
        <v>0</v>
      </c>
      <c r="Y107" s="27">
        <f t="shared" si="67"/>
        <v>0</v>
      </c>
      <c r="AI107" s="38">
        <f t="shared" si="68"/>
        <v>0</v>
      </c>
      <c r="AJ107" s="41">
        <f t="shared" si="69"/>
        <v>0</v>
      </c>
    </row>
    <row r="108" spans="13:36" ht="12.75" customHeight="1">
      <c r="M108" s="31">
        <f t="shared" si="57"/>
        <v>0</v>
      </c>
      <c r="O108" s="35">
        <f t="shared" si="58"/>
        <v>0</v>
      </c>
      <c r="P108" s="36">
        <f t="shared" si="59"/>
        <v>0</v>
      </c>
      <c r="R108" s="27">
        <f t="shared" si="60"/>
        <v>0</v>
      </c>
      <c r="S108" s="27">
        <f t="shared" si="61"/>
        <v>0</v>
      </c>
      <c r="T108" s="27">
        <f t="shared" si="62"/>
        <v>0</v>
      </c>
      <c r="U108" s="27">
        <f t="shared" si="63"/>
        <v>0</v>
      </c>
      <c r="V108" s="27">
        <f t="shared" si="64"/>
        <v>0</v>
      </c>
      <c r="W108" s="27">
        <f t="shared" si="65"/>
        <v>0</v>
      </c>
      <c r="X108" s="27">
        <f t="shared" si="66"/>
        <v>0</v>
      </c>
      <c r="Y108" s="27">
        <f t="shared" si="67"/>
        <v>0</v>
      </c>
      <c r="AI108" s="38">
        <f t="shared" si="68"/>
        <v>0</v>
      </c>
      <c r="AJ108" s="41">
        <f t="shared" si="69"/>
        <v>0</v>
      </c>
    </row>
    <row r="109" spans="13:36" ht="12.75" customHeight="1">
      <c r="M109" s="31">
        <f t="shared" si="57"/>
        <v>0</v>
      </c>
      <c r="O109" s="35">
        <f t="shared" si="58"/>
        <v>0</v>
      </c>
      <c r="P109" s="36">
        <f t="shared" si="59"/>
        <v>0</v>
      </c>
      <c r="R109" s="27">
        <f t="shared" si="60"/>
        <v>0</v>
      </c>
      <c r="S109" s="27">
        <f t="shared" si="61"/>
        <v>0</v>
      </c>
      <c r="T109" s="27">
        <f t="shared" si="62"/>
        <v>0</v>
      </c>
      <c r="U109" s="27">
        <f t="shared" si="63"/>
        <v>0</v>
      </c>
      <c r="V109" s="27">
        <f t="shared" si="64"/>
        <v>0</v>
      </c>
      <c r="W109" s="27">
        <f t="shared" si="65"/>
        <v>0</v>
      </c>
      <c r="X109" s="27">
        <f t="shared" si="66"/>
        <v>0</v>
      </c>
      <c r="Y109" s="27">
        <f t="shared" si="67"/>
        <v>0</v>
      </c>
      <c r="AI109" s="38">
        <f t="shared" si="68"/>
        <v>0</v>
      </c>
      <c r="AJ109" s="41">
        <f t="shared" si="69"/>
        <v>0</v>
      </c>
    </row>
    <row r="110" spans="13:36" ht="12.75" customHeight="1">
      <c r="M110" s="31">
        <f t="shared" si="57"/>
        <v>0</v>
      </c>
      <c r="O110" s="35">
        <f t="shared" si="58"/>
        <v>0</v>
      </c>
      <c r="P110" s="36">
        <f t="shared" si="59"/>
        <v>0</v>
      </c>
      <c r="R110" s="27">
        <f t="shared" si="60"/>
        <v>0</v>
      </c>
      <c r="S110" s="27">
        <f t="shared" si="61"/>
        <v>0</v>
      </c>
      <c r="T110" s="27">
        <f t="shared" si="62"/>
        <v>0</v>
      </c>
      <c r="U110" s="27">
        <f t="shared" si="63"/>
        <v>0</v>
      </c>
      <c r="V110" s="27">
        <f t="shared" si="64"/>
        <v>0</v>
      </c>
      <c r="W110" s="27">
        <f t="shared" si="65"/>
        <v>0</v>
      </c>
      <c r="X110" s="27">
        <f t="shared" si="66"/>
        <v>0</v>
      </c>
      <c r="Y110" s="27">
        <f t="shared" si="67"/>
        <v>0</v>
      </c>
      <c r="AI110" s="38">
        <f t="shared" si="68"/>
        <v>0</v>
      </c>
      <c r="AJ110" s="41">
        <f t="shared" si="69"/>
        <v>0</v>
      </c>
    </row>
    <row r="111" spans="13:36" ht="12.75" customHeight="1">
      <c r="M111" s="31">
        <f t="shared" si="57"/>
        <v>0</v>
      </c>
      <c r="O111" s="35">
        <f t="shared" si="58"/>
        <v>0</v>
      </c>
      <c r="P111" s="36">
        <f t="shared" si="59"/>
        <v>0</v>
      </c>
      <c r="R111" s="27">
        <f t="shared" si="60"/>
        <v>0</v>
      </c>
      <c r="S111" s="27">
        <f t="shared" si="61"/>
        <v>0</v>
      </c>
      <c r="T111" s="27">
        <f t="shared" si="62"/>
        <v>0</v>
      </c>
      <c r="U111" s="27">
        <f t="shared" si="63"/>
        <v>0</v>
      </c>
      <c r="V111" s="27">
        <f t="shared" si="64"/>
        <v>0</v>
      </c>
      <c r="W111" s="27">
        <f t="shared" si="65"/>
        <v>0</v>
      </c>
      <c r="X111" s="27">
        <f t="shared" si="66"/>
        <v>0</v>
      </c>
      <c r="Y111" s="27">
        <f t="shared" si="67"/>
        <v>0</v>
      </c>
      <c r="AI111" s="38">
        <f t="shared" si="68"/>
        <v>0</v>
      </c>
      <c r="AJ111" s="41">
        <f t="shared" si="69"/>
        <v>0</v>
      </c>
    </row>
    <row r="112" spans="13:36" ht="12.75" customHeight="1">
      <c r="M112" s="31">
        <f t="shared" si="57"/>
        <v>0</v>
      </c>
      <c r="O112" s="35">
        <f t="shared" si="58"/>
        <v>0</v>
      </c>
      <c r="P112" s="36">
        <f t="shared" si="59"/>
        <v>0</v>
      </c>
      <c r="R112" s="27">
        <f t="shared" si="60"/>
        <v>0</v>
      </c>
      <c r="S112" s="27">
        <f t="shared" si="61"/>
        <v>0</v>
      </c>
      <c r="T112" s="27">
        <f t="shared" si="62"/>
        <v>0</v>
      </c>
      <c r="U112" s="27">
        <f t="shared" si="63"/>
        <v>0</v>
      </c>
      <c r="V112" s="27">
        <f t="shared" si="64"/>
        <v>0</v>
      </c>
      <c r="W112" s="27">
        <f t="shared" si="65"/>
        <v>0</v>
      </c>
      <c r="X112" s="27">
        <f t="shared" si="66"/>
        <v>0</v>
      </c>
      <c r="Y112" s="27">
        <f t="shared" si="67"/>
        <v>0</v>
      </c>
      <c r="AI112" s="38">
        <f t="shared" si="68"/>
        <v>0</v>
      </c>
      <c r="AJ112" s="41">
        <f t="shared" si="69"/>
        <v>0</v>
      </c>
    </row>
    <row r="113" spans="13:36" ht="12.75" customHeight="1">
      <c r="M113" s="31">
        <f t="shared" si="57"/>
        <v>0</v>
      </c>
      <c r="O113" s="35">
        <f t="shared" si="58"/>
        <v>0</v>
      </c>
      <c r="P113" s="36">
        <f t="shared" si="59"/>
        <v>0</v>
      </c>
      <c r="R113" s="27">
        <f t="shared" si="60"/>
        <v>0</v>
      </c>
      <c r="S113" s="27">
        <f t="shared" si="61"/>
        <v>0</v>
      </c>
      <c r="T113" s="27">
        <f t="shared" si="62"/>
        <v>0</v>
      </c>
      <c r="U113" s="27">
        <f t="shared" si="63"/>
        <v>0</v>
      </c>
      <c r="V113" s="27">
        <f t="shared" si="64"/>
        <v>0</v>
      </c>
      <c r="W113" s="27">
        <f t="shared" si="65"/>
        <v>0</v>
      </c>
      <c r="X113" s="27">
        <f t="shared" si="66"/>
        <v>0</v>
      </c>
      <c r="Y113" s="27">
        <f t="shared" si="67"/>
        <v>0</v>
      </c>
      <c r="AI113" s="38">
        <f t="shared" si="68"/>
        <v>0</v>
      </c>
      <c r="AJ113" s="41">
        <f t="shared" si="69"/>
        <v>0</v>
      </c>
    </row>
    <row r="114" spans="13:36" ht="12.75" customHeight="1">
      <c r="M114" s="31">
        <f t="shared" si="57"/>
        <v>0</v>
      </c>
      <c r="O114" s="35">
        <f t="shared" si="58"/>
        <v>0</v>
      </c>
      <c r="P114" s="36">
        <f t="shared" si="59"/>
        <v>0</v>
      </c>
      <c r="R114" s="27">
        <f t="shared" si="60"/>
        <v>0</v>
      </c>
      <c r="S114" s="27">
        <f t="shared" si="61"/>
        <v>0</v>
      </c>
      <c r="T114" s="27">
        <f t="shared" si="62"/>
        <v>0</v>
      </c>
      <c r="U114" s="27">
        <f t="shared" si="63"/>
        <v>0</v>
      </c>
      <c r="V114" s="27">
        <f t="shared" si="64"/>
        <v>0</v>
      </c>
      <c r="W114" s="27">
        <f t="shared" si="65"/>
        <v>0</v>
      </c>
      <c r="X114" s="27">
        <f t="shared" si="66"/>
        <v>0</v>
      </c>
      <c r="Y114" s="27">
        <f t="shared" si="67"/>
        <v>0</v>
      </c>
      <c r="AI114" s="38">
        <f t="shared" si="68"/>
        <v>0</v>
      </c>
      <c r="AJ114" s="41">
        <f t="shared" si="69"/>
        <v>0</v>
      </c>
    </row>
    <row r="115" spans="13:36" ht="12.75" customHeight="1">
      <c r="M115" s="31">
        <f t="shared" si="57"/>
        <v>0</v>
      </c>
      <c r="O115" s="35">
        <f t="shared" si="58"/>
        <v>0</v>
      </c>
      <c r="P115" s="36">
        <f t="shared" si="59"/>
        <v>0</v>
      </c>
      <c r="R115" s="27">
        <f t="shared" si="60"/>
        <v>0</v>
      </c>
      <c r="S115" s="27">
        <f t="shared" si="61"/>
        <v>0</v>
      </c>
      <c r="T115" s="27">
        <f t="shared" si="62"/>
        <v>0</v>
      </c>
      <c r="U115" s="27">
        <f t="shared" si="63"/>
        <v>0</v>
      </c>
      <c r="V115" s="27">
        <f t="shared" si="64"/>
        <v>0</v>
      </c>
      <c r="W115" s="27">
        <f t="shared" si="65"/>
        <v>0</v>
      </c>
      <c r="X115" s="27">
        <f t="shared" si="66"/>
        <v>0</v>
      </c>
      <c r="Y115" s="27">
        <f t="shared" si="67"/>
        <v>0</v>
      </c>
      <c r="AI115" s="38">
        <f t="shared" si="68"/>
        <v>0</v>
      </c>
      <c r="AJ115" s="41">
        <f t="shared" si="69"/>
        <v>0</v>
      </c>
    </row>
  </sheetData>
  <conditionalFormatting sqref="R116:U65536 C1:C6 T6:Y6 R1:S6 T1:U4 C8:C65536 R8:Y115">
    <cfRule type="cellIs" priority="1" dxfId="0" operator="equal" stopIfTrue="1">
      <formula>0</formula>
    </cfRule>
  </conditionalFormatting>
  <conditionalFormatting sqref="AC5:AE5 T5:V5 D1:K65536">
    <cfRule type="cellIs" priority="2" dxfId="0" operator="equal" stopIfTrue="1">
      <formula>"-"</formula>
    </cfRule>
  </conditionalFormatting>
  <conditionalFormatting sqref="P8:P65536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AJ8:AJ65536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75" zoomScaleNormal="75" workbookViewId="0" topLeftCell="A1">
      <pane xSplit="2" ySplit="6" topLeftCell="C7" activePane="bottomRight" state="frozen"/>
      <selection pane="topLeft" activeCell="Y1" sqref="R1:Y16384"/>
      <selection pane="topRight" activeCell="Y1" sqref="R1:Y16384"/>
      <selection pane="bottomLeft" activeCell="Y1" sqref="R1:Y16384"/>
      <selection pane="bottomRight" activeCell="AF9" sqref="AF9"/>
    </sheetView>
  </sheetViews>
  <sheetFormatPr defaultColWidth="11.421875" defaultRowHeight="12.75" customHeight="1"/>
  <cols>
    <col min="1" max="1" width="5.421875" style="21" bestFit="1" customWidth="1"/>
    <col min="2" max="2" width="21.140625" style="15" customWidth="1"/>
    <col min="3" max="3" width="1.1484375" style="2" customWidth="1"/>
    <col min="4" max="7" width="11.57421875" style="5" customWidth="1"/>
    <col min="8" max="8" width="3.00390625" style="5" customWidth="1"/>
    <col min="9" max="9" width="11.57421875" style="2" customWidth="1"/>
    <col min="10" max="10" width="2.140625" style="8" customWidth="1"/>
    <col min="11" max="11" width="11.57421875" style="2" customWidth="1"/>
    <col min="12" max="12" width="1.8515625" style="2" customWidth="1"/>
    <col min="13" max="13" width="8.7109375" style="28" customWidth="1"/>
    <col min="14" max="14" width="1.8515625" style="2" customWidth="1"/>
    <col min="15" max="15" width="6.00390625" style="35" customWidth="1"/>
    <col min="16" max="16" width="2.28125" style="36" customWidth="1"/>
    <col min="17" max="17" width="1.8515625" style="2" customWidth="1"/>
    <col min="18" max="22" width="3.140625" style="5" customWidth="1"/>
    <col min="23" max="23" width="3.140625" style="2" customWidth="1"/>
    <col min="24" max="24" width="3.140625" style="8" customWidth="1"/>
    <col min="25" max="25" width="3.140625" style="2" customWidth="1"/>
    <col min="26" max="26" width="0.9921875" style="2" customWidth="1"/>
    <col min="27" max="30" width="11.57421875" style="2" customWidth="1"/>
    <col min="31" max="31" width="3.28125" style="2" customWidth="1"/>
    <col min="32" max="32" width="11.57421875" style="2" customWidth="1"/>
    <col min="33" max="33" width="3.7109375" style="2" customWidth="1"/>
    <col min="34" max="34" width="11.57421875" style="2" customWidth="1"/>
    <col min="35" max="35" width="10.8515625" style="38" bestFit="1" customWidth="1"/>
    <col min="36" max="36" width="10.00390625" style="41" bestFit="1" customWidth="1"/>
    <col min="37" max="16384" width="6.00390625" style="2" customWidth="1"/>
  </cols>
  <sheetData>
    <row r="1" spans="1:36" ht="12.75" customHeight="1">
      <c r="A1" s="5"/>
      <c r="B1" s="5"/>
      <c r="C1" s="5"/>
      <c r="J1" s="2"/>
      <c r="P1" s="2"/>
      <c r="X1" s="2"/>
      <c r="AI1" s="39"/>
      <c r="AJ1" s="39"/>
    </row>
    <row r="2" spans="1:36" s="7" customFormat="1" ht="12.75" customHeight="1">
      <c r="A2" s="19"/>
      <c r="D2" s="13" t="s">
        <v>6</v>
      </c>
      <c r="E2" s="12"/>
      <c r="F2" s="13" t="s">
        <v>1</v>
      </c>
      <c r="G2" s="12"/>
      <c r="H2" s="12"/>
      <c r="M2" s="29"/>
      <c r="N2" s="29"/>
      <c r="O2" s="29"/>
      <c r="R2" s="13"/>
      <c r="S2" s="12"/>
      <c r="T2" s="13"/>
      <c r="U2" s="12"/>
      <c r="V2" s="12"/>
      <c r="AI2" s="40"/>
      <c r="AJ2" s="40"/>
    </row>
    <row r="3" spans="1:36" ht="12.75" customHeight="1">
      <c r="A3" s="5"/>
      <c r="B3" s="14"/>
      <c r="C3" s="14"/>
      <c r="D3" s="14"/>
      <c r="J3" s="2"/>
      <c r="P3" s="2"/>
      <c r="R3" s="14"/>
      <c r="X3" s="2"/>
      <c r="AI3" s="39"/>
      <c r="AJ3" s="39"/>
    </row>
    <row r="4" spans="1:36" ht="12.75" customHeight="1">
      <c r="A4" s="5"/>
      <c r="B4" s="14"/>
      <c r="C4" s="4"/>
      <c r="D4" s="10" t="s">
        <v>7</v>
      </c>
      <c r="E4" s="11"/>
      <c r="F4" s="11"/>
      <c r="G4" s="11"/>
      <c r="H4" s="11"/>
      <c r="I4" s="11"/>
      <c r="J4" s="11"/>
      <c r="K4" s="11"/>
      <c r="M4" s="30"/>
      <c r="O4" s="38" t="s">
        <v>127</v>
      </c>
      <c r="P4" s="38"/>
      <c r="R4" s="26" t="s">
        <v>7</v>
      </c>
      <c r="S4" s="27"/>
      <c r="T4" s="27"/>
      <c r="U4" s="27"/>
      <c r="V4" s="27"/>
      <c r="W4" s="27"/>
      <c r="X4" s="27"/>
      <c r="Y4" s="27"/>
      <c r="AA4" s="32" t="s">
        <v>7</v>
      </c>
      <c r="AB4" s="33"/>
      <c r="AC4" s="33"/>
      <c r="AD4" s="33"/>
      <c r="AE4" s="33"/>
      <c r="AF4" s="33"/>
      <c r="AG4" s="33"/>
      <c r="AH4" s="33"/>
      <c r="AI4" s="38" t="s">
        <v>125</v>
      </c>
      <c r="AJ4" s="38" t="s">
        <v>122</v>
      </c>
    </row>
    <row r="5" spans="1:36" ht="12.75" customHeight="1">
      <c r="A5" s="17" t="s">
        <v>4</v>
      </c>
      <c r="B5" s="17" t="s">
        <v>5</v>
      </c>
      <c r="C5" s="6"/>
      <c r="D5" s="11" t="s">
        <v>112</v>
      </c>
      <c r="E5" s="11" t="s">
        <v>113</v>
      </c>
      <c r="F5" s="11" t="s">
        <v>114</v>
      </c>
      <c r="G5" s="11" t="s">
        <v>115</v>
      </c>
      <c r="H5" s="11"/>
      <c r="I5" s="11" t="s">
        <v>117</v>
      </c>
      <c r="J5" s="11"/>
      <c r="K5" s="11" t="s">
        <v>119</v>
      </c>
      <c r="M5" s="30" t="s">
        <v>60</v>
      </c>
      <c r="O5" s="38" t="s">
        <v>126</v>
      </c>
      <c r="P5" s="38"/>
      <c r="R5" s="27" t="s">
        <v>112</v>
      </c>
      <c r="S5" s="27" t="s">
        <v>113</v>
      </c>
      <c r="T5" s="27" t="s">
        <v>114</v>
      </c>
      <c r="U5" s="27" t="s">
        <v>115</v>
      </c>
      <c r="V5" s="27" t="s">
        <v>116</v>
      </c>
      <c r="W5" s="27" t="s">
        <v>117</v>
      </c>
      <c r="X5" s="27" t="s">
        <v>118</v>
      </c>
      <c r="Y5" s="27" t="s">
        <v>119</v>
      </c>
      <c r="AA5" s="33" t="s">
        <v>8</v>
      </c>
      <c r="AB5" s="33" t="s">
        <v>9</v>
      </c>
      <c r="AC5" s="33" t="s">
        <v>10</v>
      </c>
      <c r="AD5" s="33" t="s">
        <v>11</v>
      </c>
      <c r="AE5" s="33"/>
      <c r="AF5" s="33" t="s">
        <v>12</v>
      </c>
      <c r="AG5" s="33"/>
      <c r="AH5" s="33" t="s">
        <v>13</v>
      </c>
      <c r="AI5" s="38" t="s">
        <v>120</v>
      </c>
      <c r="AJ5" s="38" t="s">
        <v>123</v>
      </c>
    </row>
    <row r="6" spans="1:36" ht="12.75" customHeight="1">
      <c r="A6" s="17"/>
      <c r="B6" s="17"/>
      <c r="C6" s="6"/>
      <c r="D6" s="11" t="s">
        <v>14</v>
      </c>
      <c r="E6" s="11" t="s">
        <v>14</v>
      </c>
      <c r="F6" s="11" t="s">
        <v>14</v>
      </c>
      <c r="G6" s="11" t="s">
        <v>14</v>
      </c>
      <c r="H6" s="11"/>
      <c r="I6" s="11" t="s">
        <v>14</v>
      </c>
      <c r="J6" s="11"/>
      <c r="K6" s="11" t="s">
        <v>14</v>
      </c>
      <c r="M6" s="30" t="s">
        <v>61</v>
      </c>
      <c r="O6" s="38" t="s">
        <v>128</v>
      </c>
      <c r="P6" s="38"/>
      <c r="R6" s="27" t="s">
        <v>15</v>
      </c>
      <c r="S6" s="27" t="s">
        <v>15</v>
      </c>
      <c r="T6" s="27" t="s">
        <v>15</v>
      </c>
      <c r="U6" s="27" t="s">
        <v>15</v>
      </c>
      <c r="V6" s="27" t="s">
        <v>15</v>
      </c>
      <c r="W6" s="27" t="s">
        <v>15</v>
      </c>
      <c r="X6" s="27" t="s">
        <v>15</v>
      </c>
      <c r="Y6" s="27" t="s">
        <v>15</v>
      </c>
      <c r="AA6" s="33" t="s">
        <v>15</v>
      </c>
      <c r="AB6" s="33" t="s">
        <v>15</v>
      </c>
      <c r="AC6" s="33" t="s">
        <v>15</v>
      </c>
      <c r="AD6" s="33" t="s">
        <v>15</v>
      </c>
      <c r="AE6" s="33"/>
      <c r="AF6" s="33" t="s">
        <v>15</v>
      </c>
      <c r="AG6" s="33"/>
      <c r="AH6" s="33" t="s">
        <v>15</v>
      </c>
      <c r="AI6" s="38" t="s">
        <v>121</v>
      </c>
      <c r="AJ6" s="38" t="s">
        <v>124</v>
      </c>
    </row>
    <row r="7" spans="1:36" ht="12.75" customHeight="1">
      <c r="A7" s="16"/>
      <c r="B7" s="16"/>
      <c r="C7" s="4"/>
      <c r="D7" s="2"/>
      <c r="E7" s="2"/>
      <c r="F7" s="2"/>
      <c r="G7" s="2"/>
      <c r="H7" s="2"/>
      <c r="J7" s="2"/>
      <c r="M7" s="30"/>
      <c r="P7" s="2"/>
      <c r="R7" s="37"/>
      <c r="S7" s="37"/>
      <c r="T7" s="37"/>
      <c r="U7" s="37"/>
      <c r="V7" s="37"/>
      <c r="W7" s="37"/>
      <c r="X7" s="37"/>
      <c r="Y7" s="37"/>
      <c r="AJ7" s="38"/>
    </row>
    <row r="8" spans="1:36" ht="12.75" customHeight="1">
      <c r="A8" s="20">
        <v>1</v>
      </c>
      <c r="B8" s="15" t="s">
        <v>36</v>
      </c>
      <c r="D8" s="5">
        <v>1</v>
      </c>
      <c r="E8" s="5">
        <v>1</v>
      </c>
      <c r="F8" s="5">
        <v>1</v>
      </c>
      <c r="G8" s="5" t="s">
        <v>16</v>
      </c>
      <c r="I8" s="5">
        <v>1</v>
      </c>
      <c r="J8" s="5"/>
      <c r="K8" s="5">
        <v>2</v>
      </c>
      <c r="M8" s="31">
        <f aca="true" t="shared" si="0" ref="M8:M54">LARGE($R8:$Y8,1)+LARGE($R8:$Y8,2)+LARGE($R8:$Y8,3)</f>
        <v>60</v>
      </c>
      <c r="O8" s="35">
        <f aca="true" t="shared" si="1" ref="O8:O54">AI8</f>
        <v>209.9</v>
      </c>
      <c r="P8" s="36">
        <f aca="true" t="shared" si="2" ref="P8:P54">COUNTA(AA8:AH8)</f>
        <v>5</v>
      </c>
      <c r="R8" s="27">
        <f aca="true" t="shared" si="3" ref="R8:R54">IF(D8&lt;1,0,IF(D8&gt;20,0,21-D8))</f>
        <v>20</v>
      </c>
      <c r="S8" s="27">
        <f aca="true" t="shared" si="4" ref="S8:S54">IF(E8&lt;1,0,IF(E8&gt;20,0,21-E8))</f>
        <v>20</v>
      </c>
      <c r="T8" s="27">
        <f aca="true" t="shared" si="5" ref="T8:T54">IF(F8&lt;1,0,IF(F8&gt;20,0,21-F8))</f>
        <v>20</v>
      </c>
      <c r="U8" s="27">
        <f aca="true" t="shared" si="6" ref="U8:U54">IF(G8&lt;1,0,IF(G8&gt;20,0,21-G8))</f>
        <v>0</v>
      </c>
      <c r="V8" s="27">
        <f aca="true" t="shared" si="7" ref="V8:V54">IF(H8&lt;1,0,IF(H8&gt;20,0,21-H8))</f>
        <v>0</v>
      </c>
      <c r="W8" s="27">
        <f aca="true" t="shared" si="8" ref="W8:W54">IF(I8&lt;1,0,IF(I8&gt;20,0,21-I8))</f>
        <v>20</v>
      </c>
      <c r="X8" s="27">
        <f aca="true" t="shared" si="9" ref="X8:X54">IF(J8&lt;1,0,IF(J8&gt;20,0,21-J8))</f>
        <v>0</v>
      </c>
      <c r="Y8" s="27">
        <f aca="true" t="shared" si="10" ref="Y8:Y54">IF(K8&lt;1,0,IF(K8&gt;20,0,21-K8))</f>
        <v>19</v>
      </c>
      <c r="AA8" s="43">
        <v>68.75</v>
      </c>
      <c r="AB8" s="2">
        <v>60.95</v>
      </c>
      <c r="AC8" s="43">
        <v>69</v>
      </c>
      <c r="AF8" s="43">
        <v>72.15</v>
      </c>
      <c r="AH8" s="2">
        <v>72</v>
      </c>
      <c r="AI8" s="42">
        <f>AA8+AC8+AF8</f>
        <v>209.9</v>
      </c>
      <c r="AJ8" s="41">
        <f aca="true" t="shared" si="11" ref="AJ8:AJ54">COUNTA(AA8:AH8)</f>
        <v>5</v>
      </c>
    </row>
    <row r="9" spans="1:36" ht="12.75" customHeight="1">
      <c r="A9" s="20">
        <v>2</v>
      </c>
      <c r="B9" s="18" t="s">
        <v>148</v>
      </c>
      <c r="D9" s="5" t="s">
        <v>16</v>
      </c>
      <c r="E9" s="5" t="s">
        <v>16</v>
      </c>
      <c r="F9" s="5" t="s">
        <v>16</v>
      </c>
      <c r="G9" s="5">
        <v>3</v>
      </c>
      <c r="I9" s="5">
        <v>4</v>
      </c>
      <c r="J9" s="5"/>
      <c r="K9" s="5">
        <v>1</v>
      </c>
      <c r="M9" s="31">
        <f t="shared" si="0"/>
        <v>55</v>
      </c>
      <c r="O9" s="35">
        <f t="shared" si="1"/>
        <v>207.05</v>
      </c>
      <c r="P9" s="36">
        <f t="shared" si="2"/>
        <v>3</v>
      </c>
      <c r="R9" s="27">
        <f t="shared" si="3"/>
        <v>0</v>
      </c>
      <c r="S9" s="27">
        <f t="shared" si="4"/>
        <v>0</v>
      </c>
      <c r="T9" s="27">
        <f t="shared" si="5"/>
        <v>0</v>
      </c>
      <c r="U9" s="27">
        <f t="shared" si="6"/>
        <v>18</v>
      </c>
      <c r="V9" s="27">
        <f t="shared" si="7"/>
        <v>0</v>
      </c>
      <c r="W9" s="27">
        <f t="shared" si="8"/>
        <v>17</v>
      </c>
      <c r="X9" s="27">
        <f t="shared" si="9"/>
        <v>0</v>
      </c>
      <c r="Y9" s="27">
        <f t="shared" si="10"/>
        <v>20</v>
      </c>
      <c r="AD9" s="2">
        <v>68</v>
      </c>
      <c r="AF9" s="2">
        <v>65.05</v>
      </c>
      <c r="AH9" s="2">
        <v>74</v>
      </c>
      <c r="AI9" s="38">
        <f>SUM(AA9:AH9)</f>
        <v>207.05</v>
      </c>
      <c r="AJ9" s="41">
        <f t="shared" si="11"/>
        <v>3</v>
      </c>
    </row>
    <row r="10" spans="1:36" ht="12.75" customHeight="1">
      <c r="A10" s="20">
        <v>3</v>
      </c>
      <c r="B10" s="15" t="s">
        <v>79</v>
      </c>
      <c r="D10" s="5" t="s">
        <v>16</v>
      </c>
      <c r="E10" s="5">
        <v>3</v>
      </c>
      <c r="F10" s="5" t="s">
        <v>16</v>
      </c>
      <c r="G10" s="5">
        <v>2</v>
      </c>
      <c r="I10" s="5" t="s">
        <v>16</v>
      </c>
      <c r="J10" s="5"/>
      <c r="K10" s="5">
        <v>4</v>
      </c>
      <c r="M10" s="31">
        <f>LARGE($R10:$Y10,1)+LARGE($R10:$Y10,2)+LARGE($R10:$Y10,3)</f>
        <v>54</v>
      </c>
      <c r="N10" s="3"/>
      <c r="O10" s="35">
        <f>AI10</f>
        <v>185.8</v>
      </c>
      <c r="P10" s="36">
        <f>COUNTA(AA10:AH10)</f>
        <v>3</v>
      </c>
      <c r="Q10" s="3"/>
      <c r="R10" s="27">
        <f aca="true" t="shared" si="12" ref="R10:Y10">IF(D10&lt;1,0,IF(D10&gt;20,0,21-D10))</f>
        <v>0</v>
      </c>
      <c r="S10" s="27">
        <f t="shared" si="12"/>
        <v>18</v>
      </c>
      <c r="T10" s="27">
        <f t="shared" si="12"/>
        <v>0</v>
      </c>
      <c r="U10" s="27">
        <f t="shared" si="12"/>
        <v>19</v>
      </c>
      <c r="V10" s="27">
        <f t="shared" si="12"/>
        <v>0</v>
      </c>
      <c r="W10" s="27">
        <f t="shared" si="12"/>
        <v>0</v>
      </c>
      <c r="X10" s="27">
        <f t="shared" si="12"/>
        <v>0</v>
      </c>
      <c r="Y10" s="27">
        <f t="shared" si="12"/>
        <v>17</v>
      </c>
      <c r="AB10" s="2">
        <v>51.8</v>
      </c>
      <c r="AD10" s="2">
        <v>69.5</v>
      </c>
      <c r="AH10" s="2">
        <v>64.5</v>
      </c>
      <c r="AI10" s="38">
        <f>SUM(AA10:AH10)</f>
        <v>185.8</v>
      </c>
      <c r="AJ10" s="41">
        <f>COUNTA(AA10:AH10)</f>
        <v>3</v>
      </c>
    </row>
    <row r="11" spans="1:36" ht="12.75" customHeight="1">
      <c r="A11" s="20">
        <v>4</v>
      </c>
      <c r="B11" s="15" t="s">
        <v>45</v>
      </c>
      <c r="D11" s="5">
        <v>3</v>
      </c>
      <c r="E11" s="5">
        <v>2</v>
      </c>
      <c r="F11" s="5" t="s">
        <v>16</v>
      </c>
      <c r="G11" s="5">
        <v>11</v>
      </c>
      <c r="I11" s="5">
        <v>6</v>
      </c>
      <c r="J11" s="5"/>
      <c r="K11" s="5">
        <v>11</v>
      </c>
      <c r="M11" s="31">
        <f t="shared" si="0"/>
        <v>52</v>
      </c>
      <c r="N11" s="3"/>
      <c r="O11" s="35">
        <f t="shared" si="1"/>
        <v>171.5</v>
      </c>
      <c r="P11" s="36">
        <f t="shared" si="2"/>
        <v>5</v>
      </c>
      <c r="Q11" s="3"/>
      <c r="R11" s="27">
        <f t="shared" si="3"/>
        <v>18</v>
      </c>
      <c r="S11" s="27">
        <f t="shared" si="4"/>
        <v>19</v>
      </c>
      <c r="T11" s="27">
        <f t="shared" si="5"/>
        <v>0</v>
      </c>
      <c r="U11" s="27">
        <f t="shared" si="6"/>
        <v>10</v>
      </c>
      <c r="V11" s="27">
        <f t="shared" si="7"/>
        <v>0</v>
      </c>
      <c r="W11" s="27">
        <f t="shared" si="8"/>
        <v>15</v>
      </c>
      <c r="X11" s="27">
        <f t="shared" si="9"/>
        <v>0</v>
      </c>
      <c r="Y11" s="27">
        <f t="shared" si="10"/>
        <v>10</v>
      </c>
      <c r="AA11" s="43">
        <v>58.25</v>
      </c>
      <c r="AB11" s="43">
        <v>52.8</v>
      </c>
      <c r="AD11" s="2">
        <v>48.25</v>
      </c>
      <c r="AF11" s="43">
        <v>60.45</v>
      </c>
      <c r="AH11" s="2">
        <v>53.25</v>
      </c>
      <c r="AI11" s="42">
        <f>AF11+AA11+AB11</f>
        <v>171.5</v>
      </c>
      <c r="AJ11" s="41">
        <f t="shared" si="11"/>
        <v>5</v>
      </c>
    </row>
    <row r="12" spans="1:36" ht="12.75" customHeight="1">
      <c r="A12" s="20">
        <v>5</v>
      </c>
      <c r="B12" s="15" t="s">
        <v>84</v>
      </c>
      <c r="D12" s="5" t="s">
        <v>16</v>
      </c>
      <c r="E12" s="5" t="s">
        <v>16</v>
      </c>
      <c r="F12" s="5">
        <v>2</v>
      </c>
      <c r="G12" s="5">
        <v>1</v>
      </c>
      <c r="I12" s="5" t="s">
        <v>16</v>
      </c>
      <c r="J12" s="5"/>
      <c r="K12" s="5" t="s">
        <v>16</v>
      </c>
      <c r="M12" s="31">
        <f t="shared" si="0"/>
        <v>39</v>
      </c>
      <c r="N12" s="3"/>
      <c r="O12" s="35">
        <f t="shared" si="1"/>
        <v>135.95</v>
      </c>
      <c r="P12" s="36">
        <f t="shared" si="2"/>
        <v>2</v>
      </c>
      <c r="Q12" s="3"/>
      <c r="R12" s="27">
        <f t="shared" si="3"/>
        <v>0</v>
      </c>
      <c r="S12" s="27">
        <f t="shared" si="4"/>
        <v>0</v>
      </c>
      <c r="T12" s="27">
        <f t="shared" si="5"/>
        <v>19</v>
      </c>
      <c r="U12" s="27">
        <f t="shared" si="6"/>
        <v>20</v>
      </c>
      <c r="V12" s="27">
        <f t="shared" si="7"/>
        <v>0</v>
      </c>
      <c r="W12" s="27">
        <f t="shared" si="8"/>
        <v>0</v>
      </c>
      <c r="X12" s="27">
        <f t="shared" si="9"/>
        <v>0</v>
      </c>
      <c r="Y12" s="27">
        <f t="shared" si="10"/>
        <v>0</v>
      </c>
      <c r="AC12" s="2">
        <v>65.95</v>
      </c>
      <c r="AD12" s="2">
        <v>70</v>
      </c>
      <c r="AI12" s="38">
        <f aca="true" t="shared" si="13" ref="AI12:AI56">SUM(AA12:AH12)</f>
        <v>135.95</v>
      </c>
      <c r="AJ12" s="41">
        <f t="shared" si="11"/>
        <v>2</v>
      </c>
    </row>
    <row r="13" spans="1:36" ht="12.75" customHeight="1">
      <c r="A13" s="20">
        <v>6</v>
      </c>
      <c r="B13" s="15" t="s">
        <v>37</v>
      </c>
      <c r="D13" s="5">
        <v>1</v>
      </c>
      <c r="E13" s="5" t="s">
        <v>16</v>
      </c>
      <c r="F13" s="5" t="s">
        <v>16</v>
      </c>
      <c r="G13" s="5" t="s">
        <v>16</v>
      </c>
      <c r="I13" s="5" t="s">
        <v>16</v>
      </c>
      <c r="J13" s="5"/>
      <c r="K13" s="5">
        <v>3</v>
      </c>
      <c r="M13" s="31">
        <f t="shared" si="0"/>
        <v>38</v>
      </c>
      <c r="N13" s="3"/>
      <c r="O13" s="35">
        <f t="shared" si="1"/>
        <v>135</v>
      </c>
      <c r="P13" s="36">
        <f t="shared" si="2"/>
        <v>2</v>
      </c>
      <c r="Q13" s="3"/>
      <c r="R13" s="27">
        <f t="shared" si="3"/>
        <v>20</v>
      </c>
      <c r="S13" s="27">
        <f t="shared" si="4"/>
        <v>0</v>
      </c>
      <c r="T13" s="27">
        <f t="shared" si="5"/>
        <v>0</v>
      </c>
      <c r="U13" s="27">
        <f t="shared" si="6"/>
        <v>0</v>
      </c>
      <c r="V13" s="27">
        <f t="shared" si="7"/>
        <v>0</v>
      </c>
      <c r="W13" s="27">
        <f t="shared" si="8"/>
        <v>0</v>
      </c>
      <c r="X13" s="27">
        <f t="shared" si="9"/>
        <v>0</v>
      </c>
      <c r="Y13" s="27">
        <f t="shared" si="10"/>
        <v>18</v>
      </c>
      <c r="AA13" s="2">
        <v>68.75</v>
      </c>
      <c r="AH13" s="2">
        <v>66.25</v>
      </c>
      <c r="AI13" s="38">
        <f t="shared" si="13"/>
        <v>135</v>
      </c>
      <c r="AJ13" s="41">
        <f t="shared" si="11"/>
        <v>2</v>
      </c>
    </row>
    <row r="14" spans="1:36" ht="12.75" customHeight="1">
      <c r="A14" s="20">
        <v>7</v>
      </c>
      <c r="B14" s="15" t="s">
        <v>80</v>
      </c>
      <c r="D14" s="5" t="s">
        <v>16</v>
      </c>
      <c r="E14" s="5">
        <v>4</v>
      </c>
      <c r="F14" s="5" t="s">
        <v>16</v>
      </c>
      <c r="G14" s="5">
        <v>13</v>
      </c>
      <c r="I14" s="5" t="s">
        <v>16</v>
      </c>
      <c r="J14" s="5"/>
      <c r="K14" s="5">
        <v>12</v>
      </c>
      <c r="M14" s="31">
        <f t="shared" si="0"/>
        <v>34</v>
      </c>
      <c r="N14" s="3"/>
      <c r="O14" s="35">
        <f t="shared" si="1"/>
        <v>134.9</v>
      </c>
      <c r="P14" s="36">
        <f t="shared" si="2"/>
        <v>3</v>
      </c>
      <c r="Q14" s="3"/>
      <c r="R14" s="27">
        <f t="shared" si="3"/>
        <v>0</v>
      </c>
      <c r="S14" s="27">
        <f t="shared" si="4"/>
        <v>17</v>
      </c>
      <c r="T14" s="27">
        <f t="shared" si="5"/>
        <v>0</v>
      </c>
      <c r="U14" s="27">
        <f t="shared" si="6"/>
        <v>8</v>
      </c>
      <c r="V14" s="27">
        <f t="shared" si="7"/>
        <v>0</v>
      </c>
      <c r="W14" s="27">
        <f t="shared" si="8"/>
        <v>0</v>
      </c>
      <c r="X14" s="27">
        <f t="shared" si="9"/>
        <v>0</v>
      </c>
      <c r="Y14" s="27">
        <f t="shared" si="10"/>
        <v>9</v>
      </c>
      <c r="AB14" s="2">
        <v>49.65</v>
      </c>
      <c r="AD14" s="2">
        <v>41.5</v>
      </c>
      <c r="AH14" s="2">
        <v>43.75</v>
      </c>
      <c r="AI14" s="38">
        <f t="shared" si="13"/>
        <v>134.9</v>
      </c>
      <c r="AJ14" s="41">
        <f t="shared" si="11"/>
        <v>3</v>
      </c>
    </row>
    <row r="15" spans="1:36" ht="12.75" customHeight="1">
      <c r="A15" s="20">
        <v>8</v>
      </c>
      <c r="B15" s="18" t="s">
        <v>81</v>
      </c>
      <c r="D15" s="5" t="s">
        <v>16</v>
      </c>
      <c r="E15" s="5">
        <v>5</v>
      </c>
      <c r="F15" s="5">
        <v>3</v>
      </c>
      <c r="G15" s="5" t="s">
        <v>16</v>
      </c>
      <c r="I15" s="5" t="s">
        <v>16</v>
      </c>
      <c r="J15" s="5"/>
      <c r="K15" s="5" t="s">
        <v>16</v>
      </c>
      <c r="M15" s="31">
        <f t="shared" si="0"/>
        <v>34</v>
      </c>
      <c r="N15" s="3"/>
      <c r="O15" s="35">
        <f t="shared" si="1"/>
        <v>96.4</v>
      </c>
      <c r="P15" s="36">
        <f t="shared" si="2"/>
        <v>2</v>
      </c>
      <c r="Q15" s="3"/>
      <c r="R15" s="27">
        <f t="shared" si="3"/>
        <v>0</v>
      </c>
      <c r="S15" s="27">
        <f t="shared" si="4"/>
        <v>16</v>
      </c>
      <c r="T15" s="27">
        <f t="shared" si="5"/>
        <v>18</v>
      </c>
      <c r="U15" s="27">
        <f t="shared" si="6"/>
        <v>0</v>
      </c>
      <c r="V15" s="27">
        <f t="shared" si="7"/>
        <v>0</v>
      </c>
      <c r="W15" s="27">
        <f t="shared" si="8"/>
        <v>0</v>
      </c>
      <c r="X15" s="27">
        <f t="shared" si="9"/>
        <v>0</v>
      </c>
      <c r="Y15" s="27">
        <f t="shared" si="10"/>
        <v>0</v>
      </c>
      <c r="AB15" s="2">
        <v>36.7</v>
      </c>
      <c r="AC15" s="2">
        <v>59.7</v>
      </c>
      <c r="AI15" s="38">
        <f t="shared" si="13"/>
        <v>96.4</v>
      </c>
      <c r="AJ15" s="41">
        <f t="shared" si="11"/>
        <v>2</v>
      </c>
    </row>
    <row r="16" spans="1:36" ht="12.75" customHeight="1">
      <c r="A16" s="20">
        <v>9</v>
      </c>
      <c r="B16" s="15" t="s">
        <v>141</v>
      </c>
      <c r="D16" s="5" t="s">
        <v>16</v>
      </c>
      <c r="E16" s="5" t="s">
        <v>16</v>
      </c>
      <c r="F16" s="5" t="s">
        <v>16</v>
      </c>
      <c r="G16" s="5">
        <v>6</v>
      </c>
      <c r="I16" s="5" t="s">
        <v>16</v>
      </c>
      <c r="J16" s="5"/>
      <c r="K16" s="5">
        <v>5</v>
      </c>
      <c r="M16" s="31">
        <f t="shared" si="0"/>
        <v>31</v>
      </c>
      <c r="O16" s="35">
        <f t="shared" si="1"/>
        <v>123.25</v>
      </c>
      <c r="P16" s="36">
        <f t="shared" si="2"/>
        <v>2</v>
      </c>
      <c r="R16" s="27">
        <f t="shared" si="3"/>
        <v>0</v>
      </c>
      <c r="S16" s="27">
        <f t="shared" si="4"/>
        <v>0</v>
      </c>
      <c r="T16" s="27">
        <f t="shared" si="5"/>
        <v>0</v>
      </c>
      <c r="U16" s="27">
        <f t="shared" si="6"/>
        <v>15</v>
      </c>
      <c r="V16" s="27">
        <f t="shared" si="7"/>
        <v>0</v>
      </c>
      <c r="W16" s="27">
        <f t="shared" si="8"/>
        <v>0</v>
      </c>
      <c r="X16" s="27">
        <f t="shared" si="9"/>
        <v>0</v>
      </c>
      <c r="Y16" s="27">
        <f t="shared" si="10"/>
        <v>16</v>
      </c>
      <c r="AD16" s="2">
        <v>59.75</v>
      </c>
      <c r="AH16" s="2">
        <v>63.5</v>
      </c>
      <c r="AI16" s="38">
        <f t="shared" si="13"/>
        <v>123.25</v>
      </c>
      <c r="AJ16" s="41">
        <f t="shared" si="11"/>
        <v>2</v>
      </c>
    </row>
    <row r="17" spans="1:36" ht="12.75" customHeight="1">
      <c r="A17" s="20">
        <v>10</v>
      </c>
      <c r="B17" s="18" t="s">
        <v>143</v>
      </c>
      <c r="D17" s="5" t="s">
        <v>16</v>
      </c>
      <c r="E17" s="5" t="s">
        <v>16</v>
      </c>
      <c r="F17" s="5" t="s">
        <v>16</v>
      </c>
      <c r="G17" s="5">
        <v>4</v>
      </c>
      <c r="I17" s="5" t="s">
        <v>16</v>
      </c>
      <c r="J17" s="5"/>
      <c r="K17" s="5">
        <v>7</v>
      </c>
      <c r="M17" s="31">
        <f t="shared" si="0"/>
        <v>31</v>
      </c>
      <c r="O17" s="35">
        <f t="shared" si="1"/>
        <v>122.25</v>
      </c>
      <c r="P17" s="36">
        <f t="shared" si="2"/>
        <v>2</v>
      </c>
      <c r="R17" s="27">
        <f t="shared" si="3"/>
        <v>0</v>
      </c>
      <c r="S17" s="27">
        <f t="shared" si="4"/>
        <v>0</v>
      </c>
      <c r="T17" s="27">
        <f t="shared" si="5"/>
        <v>0</v>
      </c>
      <c r="U17" s="27">
        <f t="shared" si="6"/>
        <v>17</v>
      </c>
      <c r="V17" s="27">
        <f t="shared" si="7"/>
        <v>0</v>
      </c>
      <c r="W17" s="27">
        <f t="shared" si="8"/>
        <v>0</v>
      </c>
      <c r="X17" s="27">
        <f t="shared" si="9"/>
        <v>0</v>
      </c>
      <c r="Y17" s="27">
        <f t="shared" si="10"/>
        <v>14</v>
      </c>
      <c r="AD17" s="2">
        <v>63.25</v>
      </c>
      <c r="AH17" s="2">
        <v>59</v>
      </c>
      <c r="AI17" s="38">
        <f t="shared" si="13"/>
        <v>122.25</v>
      </c>
      <c r="AJ17" s="41">
        <f t="shared" si="11"/>
        <v>2</v>
      </c>
    </row>
    <row r="18" spans="1:36" ht="12.75" customHeight="1">
      <c r="A18" s="20">
        <v>11</v>
      </c>
      <c r="B18" s="18" t="s">
        <v>147</v>
      </c>
      <c r="D18" s="5" t="s">
        <v>16</v>
      </c>
      <c r="E18" s="5" t="s">
        <v>16</v>
      </c>
      <c r="F18" s="5" t="s">
        <v>16</v>
      </c>
      <c r="G18" s="5">
        <v>5</v>
      </c>
      <c r="I18" s="5" t="s">
        <v>16</v>
      </c>
      <c r="J18" s="5"/>
      <c r="K18" s="5">
        <v>10</v>
      </c>
      <c r="M18" s="31">
        <f>LARGE($R18:$Y18,1)+LARGE($R18:$Y18,2)+LARGE($R18:$Y18,3)</f>
        <v>27</v>
      </c>
      <c r="O18" s="35">
        <f>AI18</f>
        <v>118.75</v>
      </c>
      <c r="P18" s="36">
        <f>COUNTA(AA18:AH18)</f>
        <v>2</v>
      </c>
      <c r="R18" s="27">
        <f aca="true" t="shared" si="14" ref="R18:Y18">IF(D18&lt;1,0,IF(D18&gt;20,0,21-D18))</f>
        <v>0</v>
      </c>
      <c r="S18" s="27">
        <f t="shared" si="14"/>
        <v>0</v>
      </c>
      <c r="T18" s="27">
        <f t="shared" si="14"/>
        <v>0</v>
      </c>
      <c r="U18" s="27">
        <f t="shared" si="14"/>
        <v>16</v>
      </c>
      <c r="V18" s="27">
        <f t="shared" si="14"/>
        <v>0</v>
      </c>
      <c r="W18" s="27">
        <f t="shared" si="14"/>
        <v>0</v>
      </c>
      <c r="X18" s="27">
        <f t="shared" si="14"/>
        <v>0</v>
      </c>
      <c r="Y18" s="27">
        <f t="shared" si="14"/>
        <v>11</v>
      </c>
      <c r="AD18" s="2">
        <v>61.75</v>
      </c>
      <c r="AH18" s="2">
        <v>57</v>
      </c>
      <c r="AI18" s="38">
        <f>SUM(AA18:AH18)</f>
        <v>118.75</v>
      </c>
      <c r="AJ18" s="41">
        <f>COUNTA(AA18:AH18)</f>
        <v>2</v>
      </c>
    </row>
    <row r="19" spans="1:36" ht="12.75" customHeight="1">
      <c r="A19" s="20">
        <v>12</v>
      </c>
      <c r="B19" s="18" t="s">
        <v>144</v>
      </c>
      <c r="D19" s="5" t="s">
        <v>16</v>
      </c>
      <c r="E19" s="5" t="s">
        <v>16</v>
      </c>
      <c r="F19" s="5" t="s">
        <v>16</v>
      </c>
      <c r="G19" s="5">
        <v>15</v>
      </c>
      <c r="I19" s="5" t="s">
        <v>16</v>
      </c>
      <c r="J19" s="5"/>
      <c r="K19" s="5">
        <v>8</v>
      </c>
      <c r="M19" s="31">
        <f t="shared" si="0"/>
        <v>19</v>
      </c>
      <c r="O19" s="35">
        <f t="shared" si="1"/>
        <v>84.75</v>
      </c>
      <c r="P19" s="36">
        <f t="shared" si="2"/>
        <v>2</v>
      </c>
      <c r="R19" s="27">
        <f t="shared" si="3"/>
        <v>0</v>
      </c>
      <c r="S19" s="27">
        <f t="shared" si="4"/>
        <v>0</v>
      </c>
      <c r="T19" s="27">
        <f t="shared" si="5"/>
        <v>0</v>
      </c>
      <c r="U19" s="27">
        <f t="shared" si="6"/>
        <v>6</v>
      </c>
      <c r="V19" s="27">
        <f t="shared" si="7"/>
        <v>0</v>
      </c>
      <c r="W19" s="27">
        <f t="shared" si="8"/>
        <v>0</v>
      </c>
      <c r="X19" s="27">
        <f t="shared" si="9"/>
        <v>0</v>
      </c>
      <c r="Y19" s="27">
        <f t="shared" si="10"/>
        <v>13</v>
      </c>
      <c r="AD19" s="2">
        <v>27.25</v>
      </c>
      <c r="AH19" s="2">
        <v>57.5</v>
      </c>
      <c r="AI19" s="38">
        <f>SUM(AA19:AH19)</f>
        <v>84.75</v>
      </c>
      <c r="AJ19" s="41">
        <f t="shared" si="11"/>
        <v>2</v>
      </c>
    </row>
    <row r="20" spans="1:36" ht="12.75" customHeight="1">
      <c r="A20" s="20">
        <v>13</v>
      </c>
      <c r="B20" s="18" t="s">
        <v>168</v>
      </c>
      <c r="D20" s="5" t="s">
        <v>16</v>
      </c>
      <c r="E20" s="5" t="s">
        <v>16</v>
      </c>
      <c r="F20" s="5" t="s">
        <v>16</v>
      </c>
      <c r="G20" s="5" t="s">
        <v>16</v>
      </c>
      <c r="I20" s="5">
        <v>2</v>
      </c>
      <c r="J20" s="5"/>
      <c r="K20" s="5" t="s">
        <v>16</v>
      </c>
      <c r="M20" s="31">
        <f t="shared" si="0"/>
        <v>19</v>
      </c>
      <c r="O20" s="35">
        <f t="shared" si="1"/>
        <v>68.6</v>
      </c>
      <c r="P20" s="36">
        <f t="shared" si="2"/>
        <v>1</v>
      </c>
      <c r="R20" s="27">
        <f t="shared" si="3"/>
        <v>0</v>
      </c>
      <c r="S20" s="27">
        <f t="shared" si="4"/>
        <v>0</v>
      </c>
      <c r="T20" s="27">
        <f t="shared" si="5"/>
        <v>0</v>
      </c>
      <c r="U20" s="27">
        <f t="shared" si="6"/>
        <v>0</v>
      </c>
      <c r="V20" s="27">
        <f t="shared" si="7"/>
        <v>0</v>
      </c>
      <c r="W20" s="27">
        <f t="shared" si="8"/>
        <v>19</v>
      </c>
      <c r="X20" s="27">
        <f t="shared" si="9"/>
        <v>0</v>
      </c>
      <c r="Y20" s="27">
        <f t="shared" si="10"/>
        <v>0</v>
      </c>
      <c r="AF20" s="2">
        <v>68.6</v>
      </c>
      <c r="AI20" s="38">
        <f t="shared" si="13"/>
        <v>68.6</v>
      </c>
      <c r="AJ20" s="41">
        <f t="shared" si="11"/>
        <v>1</v>
      </c>
    </row>
    <row r="21" spans="1:36" ht="12.75" customHeight="1">
      <c r="A21" s="20">
        <v>14</v>
      </c>
      <c r="B21" s="18" t="s">
        <v>169</v>
      </c>
      <c r="D21" s="5" t="s">
        <v>16</v>
      </c>
      <c r="E21" s="5" t="s">
        <v>16</v>
      </c>
      <c r="F21" s="5" t="s">
        <v>16</v>
      </c>
      <c r="G21" s="5" t="s">
        <v>16</v>
      </c>
      <c r="I21" s="5">
        <v>3</v>
      </c>
      <c r="J21" s="5"/>
      <c r="K21" s="5" t="s">
        <v>16</v>
      </c>
      <c r="M21" s="31">
        <f t="shared" si="0"/>
        <v>18</v>
      </c>
      <c r="O21" s="35">
        <f t="shared" si="1"/>
        <v>65.65</v>
      </c>
      <c r="P21" s="36">
        <f t="shared" si="2"/>
        <v>1</v>
      </c>
      <c r="R21" s="27">
        <f t="shared" si="3"/>
        <v>0</v>
      </c>
      <c r="S21" s="27">
        <f t="shared" si="4"/>
        <v>0</v>
      </c>
      <c r="T21" s="27">
        <f t="shared" si="5"/>
        <v>0</v>
      </c>
      <c r="U21" s="27">
        <f t="shared" si="6"/>
        <v>0</v>
      </c>
      <c r="V21" s="27">
        <f t="shared" si="7"/>
        <v>0</v>
      </c>
      <c r="W21" s="27">
        <f t="shared" si="8"/>
        <v>18</v>
      </c>
      <c r="X21" s="27">
        <f t="shared" si="9"/>
        <v>0</v>
      </c>
      <c r="Y21" s="27">
        <f t="shared" si="10"/>
        <v>0</v>
      </c>
      <c r="AF21" s="2">
        <v>65.65</v>
      </c>
      <c r="AI21" s="38">
        <f t="shared" si="13"/>
        <v>65.65</v>
      </c>
      <c r="AJ21" s="41">
        <f t="shared" si="11"/>
        <v>1</v>
      </c>
    </row>
    <row r="22" spans="1:36" ht="12.75" customHeight="1">
      <c r="A22" s="20">
        <v>15</v>
      </c>
      <c r="B22" s="15" t="s">
        <v>38</v>
      </c>
      <c r="D22" s="5">
        <v>4</v>
      </c>
      <c r="E22" s="5" t="s">
        <v>16</v>
      </c>
      <c r="F22" s="5" t="s">
        <v>16</v>
      </c>
      <c r="G22" s="5" t="s">
        <v>16</v>
      </c>
      <c r="I22" s="5" t="s">
        <v>16</v>
      </c>
      <c r="J22" s="5"/>
      <c r="K22" s="5" t="s">
        <v>16</v>
      </c>
      <c r="M22" s="31">
        <f>LARGE($R22:$Y22,1)+LARGE($R22:$Y22,2)+LARGE($R22:$Y22,3)</f>
        <v>17</v>
      </c>
      <c r="N22" s="3"/>
      <c r="O22" s="35">
        <f>AI22</f>
        <v>44.5</v>
      </c>
      <c r="P22" s="36">
        <f>COUNTA(AA22:AH22)</f>
        <v>1</v>
      </c>
      <c r="Q22" s="3"/>
      <c r="R22" s="27">
        <f aca="true" t="shared" si="15" ref="R22:Y22">IF(D22&lt;1,0,IF(D22&gt;20,0,21-D22))</f>
        <v>17</v>
      </c>
      <c r="S22" s="27">
        <f t="shared" si="15"/>
        <v>0</v>
      </c>
      <c r="T22" s="27">
        <f t="shared" si="15"/>
        <v>0</v>
      </c>
      <c r="U22" s="27">
        <f t="shared" si="15"/>
        <v>0</v>
      </c>
      <c r="V22" s="27">
        <f t="shared" si="15"/>
        <v>0</v>
      </c>
      <c r="W22" s="27">
        <f t="shared" si="15"/>
        <v>0</v>
      </c>
      <c r="X22" s="27">
        <f t="shared" si="15"/>
        <v>0</v>
      </c>
      <c r="Y22" s="27">
        <f t="shared" si="15"/>
        <v>0</v>
      </c>
      <c r="AA22" s="2">
        <v>44.5</v>
      </c>
      <c r="AI22" s="38">
        <f>SUM(AA22:AH22)</f>
        <v>44.5</v>
      </c>
      <c r="AJ22" s="41">
        <f>COUNTA(AA22:AH22)</f>
        <v>1</v>
      </c>
    </row>
    <row r="23" spans="1:36" ht="12.75" customHeight="1">
      <c r="A23" s="20">
        <v>16</v>
      </c>
      <c r="B23" s="18" t="s">
        <v>102</v>
      </c>
      <c r="D23" s="5" t="s">
        <v>16</v>
      </c>
      <c r="E23" s="5" t="s">
        <v>16</v>
      </c>
      <c r="F23" s="5">
        <v>4</v>
      </c>
      <c r="G23" s="5" t="s">
        <v>16</v>
      </c>
      <c r="I23" s="5" t="s">
        <v>16</v>
      </c>
      <c r="J23" s="5"/>
      <c r="K23" s="5" t="s">
        <v>16</v>
      </c>
      <c r="M23" s="31">
        <f t="shared" si="0"/>
        <v>17</v>
      </c>
      <c r="O23" s="35">
        <f t="shared" si="1"/>
        <v>34.75</v>
      </c>
      <c r="P23" s="36">
        <f t="shared" si="2"/>
        <v>1</v>
      </c>
      <c r="R23" s="27">
        <f t="shared" si="3"/>
        <v>0</v>
      </c>
      <c r="S23" s="27">
        <f t="shared" si="4"/>
        <v>0</v>
      </c>
      <c r="T23" s="27">
        <f t="shared" si="5"/>
        <v>17</v>
      </c>
      <c r="U23" s="27">
        <f t="shared" si="6"/>
        <v>0</v>
      </c>
      <c r="V23" s="27">
        <f t="shared" si="7"/>
        <v>0</v>
      </c>
      <c r="W23" s="27">
        <f t="shared" si="8"/>
        <v>0</v>
      </c>
      <c r="X23" s="27">
        <f t="shared" si="9"/>
        <v>0</v>
      </c>
      <c r="Y23" s="27">
        <f t="shared" si="10"/>
        <v>0</v>
      </c>
      <c r="AC23" s="2">
        <v>34.75</v>
      </c>
      <c r="AI23" s="38">
        <f t="shared" si="13"/>
        <v>34.75</v>
      </c>
      <c r="AJ23" s="41">
        <f t="shared" si="11"/>
        <v>1</v>
      </c>
    </row>
    <row r="24" spans="1:36" ht="12.75" customHeight="1">
      <c r="A24" s="20">
        <v>17</v>
      </c>
      <c r="B24" s="18" t="s">
        <v>170</v>
      </c>
      <c r="D24" s="5" t="s">
        <v>16</v>
      </c>
      <c r="E24" s="5" t="s">
        <v>16</v>
      </c>
      <c r="F24" s="5" t="s">
        <v>16</v>
      </c>
      <c r="G24" s="5" t="s">
        <v>16</v>
      </c>
      <c r="I24" s="5">
        <v>5</v>
      </c>
      <c r="J24" s="5"/>
      <c r="K24" s="5" t="s">
        <v>16</v>
      </c>
      <c r="M24" s="31">
        <f>LARGE($R24:$Y24,1)+LARGE($R24:$Y24,2)+LARGE($R24:$Y24,3)</f>
        <v>16</v>
      </c>
      <c r="O24" s="35">
        <f>AI24</f>
        <v>63.15</v>
      </c>
      <c r="P24" s="36">
        <f>COUNTA(AA24:AH24)</f>
        <v>1</v>
      </c>
      <c r="R24" s="27">
        <f aca="true" t="shared" si="16" ref="R24:Y24">IF(D24&lt;1,0,IF(D24&gt;20,0,21-D24))</f>
        <v>0</v>
      </c>
      <c r="S24" s="27">
        <f t="shared" si="16"/>
        <v>0</v>
      </c>
      <c r="T24" s="27">
        <f t="shared" si="16"/>
        <v>0</v>
      </c>
      <c r="U24" s="27">
        <f t="shared" si="16"/>
        <v>0</v>
      </c>
      <c r="V24" s="27">
        <f t="shared" si="16"/>
        <v>0</v>
      </c>
      <c r="W24" s="27">
        <f t="shared" si="16"/>
        <v>16</v>
      </c>
      <c r="X24" s="27">
        <f t="shared" si="16"/>
        <v>0</v>
      </c>
      <c r="Y24" s="27">
        <f t="shared" si="16"/>
        <v>0</v>
      </c>
      <c r="AF24" s="2">
        <v>63.15</v>
      </c>
      <c r="AI24" s="38">
        <f t="shared" si="13"/>
        <v>63.15</v>
      </c>
      <c r="AJ24" s="41">
        <f>COUNTA(AA24:AH24)</f>
        <v>1</v>
      </c>
    </row>
    <row r="25" spans="1:36" ht="12.75" customHeight="1">
      <c r="A25" s="20">
        <v>18</v>
      </c>
      <c r="B25" s="15" t="s">
        <v>39</v>
      </c>
      <c r="D25" s="5">
        <v>5</v>
      </c>
      <c r="E25" s="5" t="s">
        <v>16</v>
      </c>
      <c r="F25" s="5" t="s">
        <v>16</v>
      </c>
      <c r="G25" s="5" t="s">
        <v>16</v>
      </c>
      <c r="I25" s="5" t="s">
        <v>16</v>
      </c>
      <c r="J25" s="5"/>
      <c r="K25" s="5" t="s">
        <v>16</v>
      </c>
      <c r="M25" s="31">
        <f t="shared" si="0"/>
        <v>16</v>
      </c>
      <c r="N25" s="3"/>
      <c r="O25" s="35">
        <f t="shared" si="1"/>
        <v>42.05</v>
      </c>
      <c r="P25" s="36">
        <f t="shared" si="2"/>
        <v>1</v>
      </c>
      <c r="Q25" s="3"/>
      <c r="R25" s="27">
        <f t="shared" si="3"/>
        <v>16</v>
      </c>
      <c r="S25" s="27">
        <f t="shared" si="4"/>
        <v>0</v>
      </c>
      <c r="T25" s="27">
        <f t="shared" si="5"/>
        <v>0</v>
      </c>
      <c r="U25" s="27">
        <f t="shared" si="6"/>
        <v>0</v>
      </c>
      <c r="V25" s="27">
        <f t="shared" si="7"/>
        <v>0</v>
      </c>
      <c r="W25" s="27">
        <f t="shared" si="8"/>
        <v>0</v>
      </c>
      <c r="X25" s="27">
        <f t="shared" si="9"/>
        <v>0</v>
      </c>
      <c r="Y25" s="27">
        <f t="shared" si="10"/>
        <v>0</v>
      </c>
      <c r="AA25" s="2">
        <v>42.05</v>
      </c>
      <c r="AI25" s="38">
        <f t="shared" si="13"/>
        <v>42.05</v>
      </c>
      <c r="AJ25" s="41">
        <f t="shared" si="11"/>
        <v>1</v>
      </c>
    </row>
    <row r="26" spans="1:36" ht="12.75" customHeight="1">
      <c r="A26" s="20">
        <v>19</v>
      </c>
      <c r="B26" s="18" t="s">
        <v>103</v>
      </c>
      <c r="D26" s="5" t="s">
        <v>16</v>
      </c>
      <c r="E26" s="5" t="s">
        <v>16</v>
      </c>
      <c r="F26" s="5">
        <v>5</v>
      </c>
      <c r="G26" s="5" t="s">
        <v>16</v>
      </c>
      <c r="I26" s="5" t="s">
        <v>16</v>
      </c>
      <c r="J26" s="5"/>
      <c r="K26" s="5" t="s">
        <v>16</v>
      </c>
      <c r="M26" s="31">
        <f>LARGE($R26:$Y26,1)+LARGE($R26:$Y26,2)+LARGE($R26:$Y26,3)</f>
        <v>16</v>
      </c>
      <c r="O26" s="35">
        <f>AI26</f>
        <v>25.55</v>
      </c>
      <c r="P26" s="36">
        <f>COUNTA(AA26:AH26)</f>
        <v>1</v>
      </c>
      <c r="R26" s="27">
        <f aca="true" t="shared" si="17" ref="R26:Y26">IF(D26&lt;1,0,IF(D26&gt;20,0,21-D26))</f>
        <v>0</v>
      </c>
      <c r="S26" s="27">
        <f t="shared" si="17"/>
        <v>0</v>
      </c>
      <c r="T26" s="27">
        <f t="shared" si="17"/>
        <v>16</v>
      </c>
      <c r="U26" s="27">
        <f t="shared" si="17"/>
        <v>0</v>
      </c>
      <c r="V26" s="27">
        <f t="shared" si="17"/>
        <v>0</v>
      </c>
      <c r="W26" s="27">
        <f t="shared" si="17"/>
        <v>0</v>
      </c>
      <c r="X26" s="27">
        <f t="shared" si="17"/>
        <v>0</v>
      </c>
      <c r="Y26" s="27">
        <f t="shared" si="17"/>
        <v>0</v>
      </c>
      <c r="AC26" s="2">
        <v>25.55</v>
      </c>
      <c r="AI26" s="38">
        <f>SUM(AA26:AH26)</f>
        <v>25.55</v>
      </c>
      <c r="AJ26" s="41">
        <f>COUNTA(AA26:AH26)</f>
        <v>1</v>
      </c>
    </row>
    <row r="27" spans="1:36" ht="12.75" customHeight="1">
      <c r="A27" s="20">
        <v>20</v>
      </c>
      <c r="B27" s="15" t="s">
        <v>206</v>
      </c>
      <c r="D27" s="5" t="s">
        <v>16</v>
      </c>
      <c r="E27" s="5" t="s">
        <v>16</v>
      </c>
      <c r="F27" s="5" t="s">
        <v>16</v>
      </c>
      <c r="G27" s="5" t="s">
        <v>16</v>
      </c>
      <c r="I27" s="5" t="s">
        <v>16</v>
      </c>
      <c r="J27" s="5"/>
      <c r="K27" s="5">
        <v>6</v>
      </c>
      <c r="M27" s="31">
        <f t="shared" si="0"/>
        <v>15</v>
      </c>
      <c r="O27" s="35">
        <f t="shared" si="1"/>
        <v>62.75</v>
      </c>
      <c r="P27" s="36">
        <f t="shared" si="2"/>
        <v>1</v>
      </c>
      <c r="R27" s="27">
        <f t="shared" si="3"/>
        <v>0</v>
      </c>
      <c r="S27" s="27">
        <f t="shared" si="4"/>
        <v>0</v>
      </c>
      <c r="T27" s="27">
        <f t="shared" si="5"/>
        <v>0</v>
      </c>
      <c r="U27" s="27">
        <f t="shared" si="6"/>
        <v>0</v>
      </c>
      <c r="V27" s="27">
        <f t="shared" si="7"/>
        <v>0</v>
      </c>
      <c r="W27" s="27">
        <f t="shared" si="8"/>
        <v>0</v>
      </c>
      <c r="X27" s="27">
        <f t="shared" si="9"/>
        <v>0</v>
      </c>
      <c r="Y27" s="27">
        <f t="shared" si="10"/>
        <v>15</v>
      </c>
      <c r="AH27" s="2">
        <v>62.75</v>
      </c>
      <c r="AI27" s="38">
        <f t="shared" si="13"/>
        <v>62.75</v>
      </c>
      <c r="AJ27" s="41">
        <f t="shared" si="11"/>
        <v>1</v>
      </c>
    </row>
    <row r="28" spans="1:36" ht="12.75" customHeight="1">
      <c r="A28" s="20">
        <v>21</v>
      </c>
      <c r="B28" s="15" t="s">
        <v>82</v>
      </c>
      <c r="D28" s="5" t="s">
        <v>16</v>
      </c>
      <c r="E28" s="5">
        <v>6</v>
      </c>
      <c r="F28" s="5" t="s">
        <v>16</v>
      </c>
      <c r="G28" s="5" t="s">
        <v>16</v>
      </c>
      <c r="I28" s="5" t="s">
        <v>16</v>
      </c>
      <c r="J28" s="5"/>
      <c r="K28" s="5" t="s">
        <v>16</v>
      </c>
      <c r="M28" s="31">
        <f>LARGE($R28:$Y28,1)+LARGE($R28:$Y28,2)+LARGE($R28:$Y28,3)</f>
        <v>15</v>
      </c>
      <c r="O28" s="35">
        <f>AI28</f>
        <v>34.45</v>
      </c>
      <c r="P28" s="36">
        <f>COUNTA(AA28:AH28)</f>
        <v>1</v>
      </c>
      <c r="R28" s="27">
        <f aca="true" t="shared" si="18" ref="R28:Y28">IF(D28&lt;1,0,IF(D28&gt;20,0,21-D28))</f>
        <v>0</v>
      </c>
      <c r="S28" s="27">
        <f t="shared" si="18"/>
        <v>15</v>
      </c>
      <c r="T28" s="27">
        <f t="shared" si="18"/>
        <v>0</v>
      </c>
      <c r="U28" s="27">
        <f t="shared" si="18"/>
        <v>0</v>
      </c>
      <c r="V28" s="27">
        <f t="shared" si="18"/>
        <v>0</v>
      </c>
      <c r="W28" s="27">
        <f t="shared" si="18"/>
        <v>0</v>
      </c>
      <c r="X28" s="27">
        <f t="shared" si="18"/>
        <v>0</v>
      </c>
      <c r="Y28" s="27">
        <f t="shared" si="18"/>
        <v>0</v>
      </c>
      <c r="AB28" s="2">
        <v>34.45</v>
      </c>
      <c r="AI28" s="38">
        <f>SUM(AA28:AH28)</f>
        <v>34.45</v>
      </c>
      <c r="AJ28" s="41">
        <f>COUNTA(AA28:AH28)</f>
        <v>1</v>
      </c>
    </row>
    <row r="29" spans="1:36" ht="12.75" customHeight="1">
      <c r="A29" s="20">
        <v>22</v>
      </c>
      <c r="B29" s="15" t="s">
        <v>92</v>
      </c>
      <c r="D29" s="5" t="s">
        <v>16</v>
      </c>
      <c r="E29" s="5" t="s">
        <v>16</v>
      </c>
      <c r="F29" s="5">
        <v>6</v>
      </c>
      <c r="G29" s="5" t="s">
        <v>16</v>
      </c>
      <c r="I29" s="5" t="s">
        <v>16</v>
      </c>
      <c r="J29" s="5"/>
      <c r="K29" s="5" t="s">
        <v>16</v>
      </c>
      <c r="M29" s="31">
        <f t="shared" si="0"/>
        <v>15</v>
      </c>
      <c r="O29" s="35">
        <f t="shared" si="1"/>
        <v>21.45</v>
      </c>
      <c r="P29" s="36">
        <f t="shared" si="2"/>
        <v>1</v>
      </c>
      <c r="R29" s="27">
        <f t="shared" si="3"/>
        <v>0</v>
      </c>
      <c r="S29" s="27">
        <f t="shared" si="4"/>
        <v>0</v>
      </c>
      <c r="T29" s="27">
        <f t="shared" si="5"/>
        <v>15</v>
      </c>
      <c r="U29" s="27">
        <f t="shared" si="6"/>
        <v>0</v>
      </c>
      <c r="V29" s="27">
        <f t="shared" si="7"/>
        <v>0</v>
      </c>
      <c r="W29" s="27">
        <f t="shared" si="8"/>
        <v>0</v>
      </c>
      <c r="X29" s="27">
        <f t="shared" si="9"/>
        <v>0</v>
      </c>
      <c r="Y29" s="27">
        <f t="shared" si="10"/>
        <v>0</v>
      </c>
      <c r="AC29" s="2">
        <v>21.45</v>
      </c>
      <c r="AI29" s="38">
        <f t="shared" si="13"/>
        <v>21.45</v>
      </c>
      <c r="AJ29" s="41">
        <f t="shared" si="11"/>
        <v>1</v>
      </c>
    </row>
    <row r="30" spans="1:36" ht="12.75" customHeight="1">
      <c r="A30" s="20">
        <v>23</v>
      </c>
      <c r="B30" s="15" t="s">
        <v>40</v>
      </c>
      <c r="D30" s="5">
        <v>6</v>
      </c>
      <c r="E30" s="5" t="s">
        <v>16</v>
      </c>
      <c r="F30" s="5" t="s">
        <v>16</v>
      </c>
      <c r="G30" s="5" t="s">
        <v>16</v>
      </c>
      <c r="I30" s="5" t="s">
        <v>16</v>
      </c>
      <c r="J30" s="5"/>
      <c r="K30" s="5" t="s">
        <v>16</v>
      </c>
      <c r="M30" s="31">
        <f>LARGE($R30:$Y30,1)+LARGE($R30:$Y30,2)+LARGE($R30:$Y30,3)</f>
        <v>15</v>
      </c>
      <c r="N30" s="3"/>
      <c r="O30" s="35">
        <f>AI30</f>
        <v>16</v>
      </c>
      <c r="P30" s="36">
        <f>COUNTA(AA30:AH30)</f>
        <v>1</v>
      </c>
      <c r="Q30" s="3"/>
      <c r="R30" s="27">
        <f aca="true" t="shared" si="19" ref="R30:Y30">IF(D30&lt;1,0,IF(D30&gt;20,0,21-D30))</f>
        <v>15</v>
      </c>
      <c r="S30" s="27">
        <f t="shared" si="19"/>
        <v>0</v>
      </c>
      <c r="T30" s="27">
        <f t="shared" si="19"/>
        <v>0</v>
      </c>
      <c r="U30" s="27">
        <f t="shared" si="19"/>
        <v>0</v>
      </c>
      <c r="V30" s="27">
        <f t="shared" si="19"/>
        <v>0</v>
      </c>
      <c r="W30" s="27">
        <f t="shared" si="19"/>
        <v>0</v>
      </c>
      <c r="X30" s="27">
        <f t="shared" si="19"/>
        <v>0</v>
      </c>
      <c r="Y30" s="27">
        <f t="shared" si="19"/>
        <v>0</v>
      </c>
      <c r="AA30" s="2">
        <v>16</v>
      </c>
      <c r="AI30" s="38">
        <f>SUM(AA30:AH30)</f>
        <v>16</v>
      </c>
      <c r="AJ30" s="41">
        <f>COUNTA(AA30:AH30)</f>
        <v>1</v>
      </c>
    </row>
    <row r="31" spans="1:36" ht="12.75" customHeight="1">
      <c r="A31" s="20">
        <v>24</v>
      </c>
      <c r="B31" s="18" t="s">
        <v>142</v>
      </c>
      <c r="D31" s="5" t="s">
        <v>16</v>
      </c>
      <c r="E31" s="5" t="s">
        <v>16</v>
      </c>
      <c r="F31" s="5" t="s">
        <v>16</v>
      </c>
      <c r="G31" s="5">
        <v>14</v>
      </c>
      <c r="I31" s="5" t="s">
        <v>16</v>
      </c>
      <c r="J31" s="5"/>
      <c r="K31" s="5">
        <v>14</v>
      </c>
      <c r="M31" s="31">
        <f t="shared" si="0"/>
        <v>14</v>
      </c>
      <c r="O31" s="35">
        <f t="shared" si="1"/>
        <v>74.25</v>
      </c>
      <c r="P31" s="36">
        <f t="shared" si="2"/>
        <v>2</v>
      </c>
      <c r="R31" s="27">
        <f t="shared" si="3"/>
        <v>0</v>
      </c>
      <c r="S31" s="27">
        <f t="shared" si="4"/>
        <v>0</v>
      </c>
      <c r="T31" s="27">
        <f t="shared" si="5"/>
        <v>0</v>
      </c>
      <c r="U31" s="27">
        <f t="shared" si="6"/>
        <v>7</v>
      </c>
      <c r="V31" s="27">
        <f t="shared" si="7"/>
        <v>0</v>
      </c>
      <c r="W31" s="27">
        <f t="shared" si="8"/>
        <v>0</v>
      </c>
      <c r="X31" s="27">
        <f t="shared" si="9"/>
        <v>0</v>
      </c>
      <c r="Y31" s="27">
        <f t="shared" si="10"/>
        <v>7</v>
      </c>
      <c r="AD31" s="2">
        <v>37.75</v>
      </c>
      <c r="AH31" s="2">
        <v>36.5</v>
      </c>
      <c r="AI31" s="38">
        <f t="shared" si="13"/>
        <v>74.25</v>
      </c>
      <c r="AJ31" s="41">
        <f t="shared" si="11"/>
        <v>2</v>
      </c>
    </row>
    <row r="32" spans="1:36" ht="12.75" customHeight="1">
      <c r="A32" s="20">
        <v>25</v>
      </c>
      <c r="B32" s="15" t="s">
        <v>162</v>
      </c>
      <c r="D32" s="5" t="s">
        <v>16</v>
      </c>
      <c r="E32" s="5" t="s">
        <v>16</v>
      </c>
      <c r="F32" s="5" t="s">
        <v>16</v>
      </c>
      <c r="G32" s="5">
        <v>7</v>
      </c>
      <c r="I32" s="5" t="s">
        <v>16</v>
      </c>
      <c r="J32" s="5"/>
      <c r="K32" s="5" t="s">
        <v>16</v>
      </c>
      <c r="M32" s="31">
        <f t="shared" si="0"/>
        <v>14</v>
      </c>
      <c r="O32" s="35">
        <f t="shared" si="1"/>
        <v>59.25</v>
      </c>
      <c r="P32" s="36">
        <f t="shared" si="2"/>
        <v>1</v>
      </c>
      <c r="R32" s="27">
        <f t="shared" si="3"/>
        <v>0</v>
      </c>
      <c r="S32" s="27">
        <f t="shared" si="4"/>
        <v>0</v>
      </c>
      <c r="T32" s="27">
        <f t="shared" si="5"/>
        <v>0</v>
      </c>
      <c r="U32" s="27">
        <f t="shared" si="6"/>
        <v>14</v>
      </c>
      <c r="V32" s="27">
        <f t="shared" si="7"/>
        <v>0</v>
      </c>
      <c r="W32" s="27">
        <f t="shared" si="8"/>
        <v>0</v>
      </c>
      <c r="X32" s="27">
        <f t="shared" si="9"/>
        <v>0</v>
      </c>
      <c r="Y32" s="27">
        <f t="shared" si="10"/>
        <v>0</v>
      </c>
      <c r="AD32" s="2">
        <v>59.25</v>
      </c>
      <c r="AI32" s="38">
        <f t="shared" si="13"/>
        <v>59.25</v>
      </c>
      <c r="AJ32" s="41">
        <f t="shared" si="11"/>
        <v>1</v>
      </c>
    </row>
    <row r="33" spans="1:36" ht="12.75" customHeight="1">
      <c r="A33" s="20">
        <v>26</v>
      </c>
      <c r="B33" s="15" t="s">
        <v>171</v>
      </c>
      <c r="D33" s="5" t="s">
        <v>16</v>
      </c>
      <c r="E33" s="5" t="s">
        <v>16</v>
      </c>
      <c r="F33" s="5" t="s">
        <v>16</v>
      </c>
      <c r="G33" s="5" t="s">
        <v>16</v>
      </c>
      <c r="I33" s="5">
        <v>7</v>
      </c>
      <c r="J33" s="5"/>
      <c r="K33" s="5" t="s">
        <v>16</v>
      </c>
      <c r="M33" s="31">
        <f t="shared" si="0"/>
        <v>14</v>
      </c>
      <c r="O33" s="35">
        <f t="shared" si="1"/>
        <v>51.9</v>
      </c>
      <c r="P33" s="36">
        <f t="shared" si="2"/>
        <v>1</v>
      </c>
      <c r="R33" s="27">
        <f t="shared" si="3"/>
        <v>0</v>
      </c>
      <c r="S33" s="27">
        <f t="shared" si="4"/>
        <v>0</v>
      </c>
      <c r="T33" s="27">
        <f t="shared" si="5"/>
        <v>0</v>
      </c>
      <c r="U33" s="27">
        <f t="shared" si="6"/>
        <v>0</v>
      </c>
      <c r="V33" s="27">
        <f t="shared" si="7"/>
        <v>0</v>
      </c>
      <c r="W33" s="27">
        <f t="shared" si="8"/>
        <v>14</v>
      </c>
      <c r="X33" s="27">
        <f t="shared" si="9"/>
        <v>0</v>
      </c>
      <c r="Y33" s="27">
        <f t="shared" si="10"/>
        <v>0</v>
      </c>
      <c r="AF33" s="2">
        <v>51.9</v>
      </c>
      <c r="AI33" s="38">
        <f t="shared" si="13"/>
        <v>51.9</v>
      </c>
      <c r="AJ33" s="41">
        <f t="shared" si="11"/>
        <v>1</v>
      </c>
    </row>
    <row r="34" spans="1:36" ht="12.75" customHeight="1">
      <c r="A34" s="20">
        <v>27</v>
      </c>
      <c r="B34" s="18" t="s">
        <v>83</v>
      </c>
      <c r="D34" s="5" t="s">
        <v>16</v>
      </c>
      <c r="E34" s="5">
        <v>7</v>
      </c>
      <c r="F34" s="5" t="s">
        <v>16</v>
      </c>
      <c r="G34" s="5" t="s">
        <v>16</v>
      </c>
      <c r="I34" s="5" t="s">
        <v>16</v>
      </c>
      <c r="J34" s="5"/>
      <c r="K34" s="5" t="s">
        <v>16</v>
      </c>
      <c r="M34" s="31">
        <f t="shared" si="0"/>
        <v>14</v>
      </c>
      <c r="O34" s="35">
        <f t="shared" si="1"/>
        <v>25.05</v>
      </c>
      <c r="P34" s="36">
        <f t="shared" si="2"/>
        <v>1</v>
      </c>
      <c r="R34" s="27">
        <f t="shared" si="3"/>
        <v>0</v>
      </c>
      <c r="S34" s="27">
        <f t="shared" si="4"/>
        <v>14</v>
      </c>
      <c r="T34" s="27">
        <f t="shared" si="5"/>
        <v>0</v>
      </c>
      <c r="U34" s="27">
        <f t="shared" si="6"/>
        <v>0</v>
      </c>
      <c r="V34" s="27">
        <f t="shared" si="7"/>
        <v>0</v>
      </c>
      <c r="W34" s="27">
        <f t="shared" si="8"/>
        <v>0</v>
      </c>
      <c r="X34" s="27">
        <f t="shared" si="9"/>
        <v>0</v>
      </c>
      <c r="Y34" s="27">
        <f t="shared" si="10"/>
        <v>0</v>
      </c>
      <c r="AB34" s="2">
        <v>25.05</v>
      </c>
      <c r="AI34" s="38">
        <f t="shared" si="13"/>
        <v>25.05</v>
      </c>
      <c r="AJ34" s="41">
        <f t="shared" si="11"/>
        <v>1</v>
      </c>
    </row>
    <row r="35" spans="1:36" ht="12.75" customHeight="1">
      <c r="A35" s="20">
        <v>28</v>
      </c>
      <c r="B35" s="15" t="s">
        <v>91</v>
      </c>
      <c r="D35" s="5" t="s">
        <v>16</v>
      </c>
      <c r="E35" s="5" t="s">
        <v>16</v>
      </c>
      <c r="F35" s="5">
        <v>7</v>
      </c>
      <c r="G35" s="5" t="s">
        <v>16</v>
      </c>
      <c r="I35" s="5" t="s">
        <v>16</v>
      </c>
      <c r="J35" s="5"/>
      <c r="K35" s="5" t="s">
        <v>16</v>
      </c>
      <c r="M35" s="31">
        <f t="shared" si="0"/>
        <v>14</v>
      </c>
      <c r="O35" s="35">
        <f t="shared" si="1"/>
        <v>18.65</v>
      </c>
      <c r="P35" s="36">
        <f t="shared" si="2"/>
        <v>1</v>
      </c>
      <c r="R35" s="27">
        <f t="shared" si="3"/>
        <v>0</v>
      </c>
      <c r="S35" s="27">
        <f t="shared" si="4"/>
        <v>0</v>
      </c>
      <c r="T35" s="27">
        <f t="shared" si="5"/>
        <v>14</v>
      </c>
      <c r="U35" s="27">
        <f t="shared" si="6"/>
        <v>0</v>
      </c>
      <c r="V35" s="27">
        <f t="shared" si="7"/>
        <v>0</v>
      </c>
      <c r="W35" s="27">
        <f t="shared" si="8"/>
        <v>0</v>
      </c>
      <c r="X35" s="27">
        <f t="shared" si="9"/>
        <v>0</v>
      </c>
      <c r="Y35" s="27">
        <f t="shared" si="10"/>
        <v>0</v>
      </c>
      <c r="AC35" s="2">
        <v>18.65</v>
      </c>
      <c r="AI35" s="38">
        <f t="shared" si="13"/>
        <v>18.65</v>
      </c>
      <c r="AJ35" s="41">
        <f t="shared" si="11"/>
        <v>1</v>
      </c>
    </row>
    <row r="36" spans="1:36" ht="12.75" customHeight="1">
      <c r="A36" s="20">
        <v>29</v>
      </c>
      <c r="B36" s="15" t="s">
        <v>41</v>
      </c>
      <c r="D36" s="5">
        <v>7</v>
      </c>
      <c r="E36" s="5" t="s">
        <v>16</v>
      </c>
      <c r="F36" s="5" t="s">
        <v>16</v>
      </c>
      <c r="G36" s="5" t="s">
        <v>16</v>
      </c>
      <c r="I36" s="5" t="s">
        <v>16</v>
      </c>
      <c r="J36" s="5"/>
      <c r="K36" s="5" t="s">
        <v>16</v>
      </c>
      <c r="M36" s="31">
        <f t="shared" si="0"/>
        <v>14</v>
      </c>
      <c r="N36" s="3"/>
      <c r="O36" s="35">
        <f t="shared" si="1"/>
        <v>16</v>
      </c>
      <c r="P36" s="36">
        <f t="shared" si="2"/>
        <v>1</v>
      </c>
      <c r="Q36" s="3"/>
      <c r="R36" s="27">
        <f t="shared" si="3"/>
        <v>14</v>
      </c>
      <c r="S36" s="27">
        <f t="shared" si="4"/>
        <v>0</v>
      </c>
      <c r="T36" s="27">
        <f t="shared" si="5"/>
        <v>0</v>
      </c>
      <c r="U36" s="27">
        <f t="shared" si="6"/>
        <v>0</v>
      </c>
      <c r="V36" s="27">
        <f t="shared" si="7"/>
        <v>0</v>
      </c>
      <c r="W36" s="27">
        <f t="shared" si="8"/>
        <v>0</v>
      </c>
      <c r="X36" s="27">
        <f t="shared" si="9"/>
        <v>0</v>
      </c>
      <c r="Y36" s="27">
        <f t="shared" si="10"/>
        <v>0</v>
      </c>
      <c r="AA36" s="2">
        <v>16</v>
      </c>
      <c r="AI36" s="38">
        <f t="shared" si="13"/>
        <v>16</v>
      </c>
      <c r="AJ36" s="41">
        <f t="shared" si="11"/>
        <v>1</v>
      </c>
    </row>
    <row r="37" spans="1:36" ht="12.75" customHeight="1">
      <c r="A37" s="20">
        <v>30</v>
      </c>
      <c r="B37" s="18" t="s">
        <v>140</v>
      </c>
      <c r="D37" s="5" t="s">
        <v>16</v>
      </c>
      <c r="E37" s="5" t="s">
        <v>16</v>
      </c>
      <c r="F37" s="5" t="s">
        <v>16</v>
      </c>
      <c r="G37" s="5">
        <v>8</v>
      </c>
      <c r="I37" s="5" t="s">
        <v>16</v>
      </c>
      <c r="J37" s="5"/>
      <c r="K37" s="5" t="s">
        <v>16</v>
      </c>
      <c r="M37" s="31">
        <f t="shared" si="0"/>
        <v>13</v>
      </c>
      <c r="O37" s="35">
        <f t="shared" si="1"/>
        <v>58.25</v>
      </c>
      <c r="P37" s="36">
        <f t="shared" si="2"/>
        <v>1</v>
      </c>
      <c r="R37" s="27">
        <f t="shared" si="3"/>
        <v>0</v>
      </c>
      <c r="S37" s="27">
        <f t="shared" si="4"/>
        <v>0</v>
      </c>
      <c r="T37" s="27">
        <f t="shared" si="5"/>
        <v>0</v>
      </c>
      <c r="U37" s="27">
        <f t="shared" si="6"/>
        <v>13</v>
      </c>
      <c r="V37" s="27">
        <f t="shared" si="7"/>
        <v>0</v>
      </c>
      <c r="W37" s="27">
        <f t="shared" si="8"/>
        <v>0</v>
      </c>
      <c r="X37" s="27">
        <f t="shared" si="9"/>
        <v>0</v>
      </c>
      <c r="Y37" s="27">
        <f t="shared" si="10"/>
        <v>0</v>
      </c>
      <c r="AD37" s="2">
        <v>58.25</v>
      </c>
      <c r="AI37" s="38">
        <f t="shared" si="13"/>
        <v>58.25</v>
      </c>
      <c r="AJ37" s="41">
        <f t="shared" si="11"/>
        <v>1</v>
      </c>
    </row>
    <row r="38" spans="1:36" ht="12.75" customHeight="1">
      <c r="A38" s="20">
        <v>31</v>
      </c>
      <c r="B38" s="15" t="s">
        <v>172</v>
      </c>
      <c r="D38" s="5" t="s">
        <v>16</v>
      </c>
      <c r="E38" s="5" t="s">
        <v>16</v>
      </c>
      <c r="F38" s="5" t="s">
        <v>16</v>
      </c>
      <c r="G38" s="5" t="s">
        <v>16</v>
      </c>
      <c r="I38" s="5">
        <v>8</v>
      </c>
      <c r="J38" s="5"/>
      <c r="K38" s="5" t="s">
        <v>16</v>
      </c>
      <c r="M38" s="31">
        <f t="shared" si="0"/>
        <v>13</v>
      </c>
      <c r="O38" s="35">
        <f t="shared" si="1"/>
        <v>50.9</v>
      </c>
      <c r="P38" s="36">
        <f t="shared" si="2"/>
        <v>1</v>
      </c>
      <c r="R38" s="27">
        <f t="shared" si="3"/>
        <v>0</v>
      </c>
      <c r="S38" s="27">
        <f t="shared" si="4"/>
        <v>0</v>
      </c>
      <c r="T38" s="27">
        <f t="shared" si="5"/>
        <v>0</v>
      </c>
      <c r="U38" s="27">
        <f t="shared" si="6"/>
        <v>0</v>
      </c>
      <c r="V38" s="27">
        <f t="shared" si="7"/>
        <v>0</v>
      </c>
      <c r="W38" s="27">
        <f t="shared" si="8"/>
        <v>13</v>
      </c>
      <c r="X38" s="27">
        <f t="shared" si="9"/>
        <v>0</v>
      </c>
      <c r="Y38" s="27">
        <f t="shared" si="10"/>
        <v>0</v>
      </c>
      <c r="AF38" s="2">
        <v>50.9</v>
      </c>
      <c r="AI38" s="38">
        <f t="shared" si="13"/>
        <v>50.9</v>
      </c>
      <c r="AJ38" s="41">
        <f t="shared" si="11"/>
        <v>1</v>
      </c>
    </row>
    <row r="39" spans="1:36" ht="12.75" customHeight="1">
      <c r="A39" s="20">
        <v>32</v>
      </c>
      <c r="B39" s="15" t="s">
        <v>42</v>
      </c>
      <c r="D39" s="5">
        <v>8</v>
      </c>
      <c r="E39" s="5" t="s">
        <v>16</v>
      </c>
      <c r="F39" s="5" t="s">
        <v>16</v>
      </c>
      <c r="G39" s="5" t="s">
        <v>16</v>
      </c>
      <c r="I39" s="5" t="s">
        <v>16</v>
      </c>
      <c r="J39" s="5"/>
      <c r="K39" s="5" t="s">
        <v>16</v>
      </c>
      <c r="M39" s="31">
        <f t="shared" si="0"/>
        <v>13</v>
      </c>
      <c r="N39" s="3"/>
      <c r="O39" s="35">
        <f t="shared" si="1"/>
        <v>9.5</v>
      </c>
      <c r="P39" s="36">
        <f t="shared" si="2"/>
        <v>1</v>
      </c>
      <c r="Q39" s="3"/>
      <c r="R39" s="27">
        <f t="shared" si="3"/>
        <v>13</v>
      </c>
      <c r="S39" s="27">
        <f t="shared" si="4"/>
        <v>0</v>
      </c>
      <c r="T39" s="27">
        <f t="shared" si="5"/>
        <v>0</v>
      </c>
      <c r="U39" s="27">
        <f t="shared" si="6"/>
        <v>0</v>
      </c>
      <c r="V39" s="27">
        <f t="shared" si="7"/>
        <v>0</v>
      </c>
      <c r="W39" s="27">
        <f t="shared" si="8"/>
        <v>0</v>
      </c>
      <c r="X39" s="27">
        <f t="shared" si="9"/>
        <v>0</v>
      </c>
      <c r="Y39" s="27">
        <f t="shared" si="10"/>
        <v>0</v>
      </c>
      <c r="AA39" s="2">
        <v>9.5</v>
      </c>
      <c r="AI39" s="38">
        <f t="shared" si="13"/>
        <v>9.5</v>
      </c>
      <c r="AJ39" s="41">
        <f t="shared" si="11"/>
        <v>1</v>
      </c>
    </row>
    <row r="40" spans="1:36" ht="12.75" customHeight="1">
      <c r="A40" s="20">
        <v>33</v>
      </c>
      <c r="B40" s="15" t="s">
        <v>208</v>
      </c>
      <c r="D40" s="5" t="s">
        <v>16</v>
      </c>
      <c r="E40" s="5" t="s">
        <v>16</v>
      </c>
      <c r="F40" s="5" t="s">
        <v>16</v>
      </c>
      <c r="G40" s="5" t="s">
        <v>16</v>
      </c>
      <c r="I40" s="5" t="s">
        <v>16</v>
      </c>
      <c r="J40" s="5"/>
      <c r="K40" s="5">
        <v>9</v>
      </c>
      <c r="M40" s="31">
        <f t="shared" si="0"/>
        <v>12</v>
      </c>
      <c r="O40" s="35">
        <f t="shared" si="1"/>
        <v>57.25</v>
      </c>
      <c r="P40" s="36">
        <f t="shared" si="2"/>
        <v>1</v>
      </c>
      <c r="R40" s="27">
        <f t="shared" si="3"/>
        <v>0</v>
      </c>
      <c r="S40" s="27">
        <f t="shared" si="4"/>
        <v>0</v>
      </c>
      <c r="T40" s="27">
        <f t="shared" si="5"/>
        <v>0</v>
      </c>
      <c r="U40" s="27">
        <f t="shared" si="6"/>
        <v>0</v>
      </c>
      <c r="V40" s="27">
        <f t="shared" si="7"/>
        <v>0</v>
      </c>
      <c r="W40" s="27">
        <f t="shared" si="8"/>
        <v>0</v>
      </c>
      <c r="X40" s="27">
        <f t="shared" si="9"/>
        <v>0</v>
      </c>
      <c r="Y40" s="27">
        <f t="shared" si="10"/>
        <v>12</v>
      </c>
      <c r="AH40" s="2">
        <v>57.25</v>
      </c>
      <c r="AI40" s="38">
        <f t="shared" si="13"/>
        <v>57.25</v>
      </c>
      <c r="AJ40" s="41">
        <f t="shared" si="11"/>
        <v>1</v>
      </c>
    </row>
    <row r="41" spans="1:36" ht="12.75" customHeight="1">
      <c r="A41" s="20">
        <v>34</v>
      </c>
      <c r="B41" s="18" t="s">
        <v>145</v>
      </c>
      <c r="D41" s="5" t="s">
        <v>16</v>
      </c>
      <c r="E41" s="5" t="s">
        <v>16</v>
      </c>
      <c r="F41" s="5" t="s">
        <v>16</v>
      </c>
      <c r="G41" s="5">
        <v>9</v>
      </c>
      <c r="I41" s="5" t="s">
        <v>16</v>
      </c>
      <c r="J41" s="5"/>
      <c r="K41" s="5" t="s">
        <v>16</v>
      </c>
      <c r="M41" s="31">
        <f t="shared" si="0"/>
        <v>12</v>
      </c>
      <c r="O41" s="35">
        <f t="shared" si="1"/>
        <v>53.5</v>
      </c>
      <c r="P41" s="36">
        <f t="shared" si="2"/>
        <v>1</v>
      </c>
      <c r="R41" s="27">
        <f t="shared" si="3"/>
        <v>0</v>
      </c>
      <c r="S41" s="27">
        <f t="shared" si="4"/>
        <v>0</v>
      </c>
      <c r="T41" s="27">
        <f t="shared" si="5"/>
        <v>0</v>
      </c>
      <c r="U41" s="27">
        <f t="shared" si="6"/>
        <v>12</v>
      </c>
      <c r="V41" s="27">
        <f t="shared" si="7"/>
        <v>0</v>
      </c>
      <c r="W41" s="27">
        <f t="shared" si="8"/>
        <v>0</v>
      </c>
      <c r="X41" s="27">
        <f t="shared" si="9"/>
        <v>0</v>
      </c>
      <c r="Y41" s="27">
        <f t="shared" si="10"/>
        <v>0</v>
      </c>
      <c r="AD41" s="2">
        <v>53.5</v>
      </c>
      <c r="AI41" s="38">
        <f t="shared" si="13"/>
        <v>53.5</v>
      </c>
      <c r="AJ41" s="41">
        <f t="shared" si="11"/>
        <v>1</v>
      </c>
    </row>
    <row r="42" spans="1:36" ht="12.75" customHeight="1">
      <c r="A42" s="20">
        <v>35</v>
      </c>
      <c r="B42" s="18" t="s">
        <v>173</v>
      </c>
      <c r="D42" s="5" t="s">
        <v>16</v>
      </c>
      <c r="E42" s="5" t="s">
        <v>16</v>
      </c>
      <c r="F42" s="5" t="s">
        <v>16</v>
      </c>
      <c r="G42" s="5" t="s">
        <v>16</v>
      </c>
      <c r="I42" s="5">
        <v>9</v>
      </c>
      <c r="J42" s="5"/>
      <c r="K42" s="5" t="s">
        <v>16</v>
      </c>
      <c r="M42" s="31">
        <f t="shared" si="0"/>
        <v>12</v>
      </c>
      <c r="O42" s="35">
        <f t="shared" si="1"/>
        <v>44.8</v>
      </c>
      <c r="P42" s="36">
        <f t="shared" si="2"/>
        <v>1</v>
      </c>
      <c r="R42" s="27">
        <f t="shared" si="3"/>
        <v>0</v>
      </c>
      <c r="S42" s="27">
        <f t="shared" si="4"/>
        <v>0</v>
      </c>
      <c r="T42" s="27">
        <f t="shared" si="5"/>
        <v>0</v>
      </c>
      <c r="U42" s="27">
        <f t="shared" si="6"/>
        <v>0</v>
      </c>
      <c r="V42" s="27">
        <f t="shared" si="7"/>
        <v>0</v>
      </c>
      <c r="W42" s="27">
        <f t="shared" si="8"/>
        <v>12</v>
      </c>
      <c r="X42" s="27">
        <f t="shared" si="9"/>
        <v>0</v>
      </c>
      <c r="Y42" s="27">
        <f t="shared" si="10"/>
        <v>0</v>
      </c>
      <c r="AF42" s="2">
        <v>44.8</v>
      </c>
      <c r="AI42" s="38">
        <f t="shared" si="13"/>
        <v>44.8</v>
      </c>
      <c r="AJ42" s="41">
        <f t="shared" si="11"/>
        <v>1</v>
      </c>
    </row>
    <row r="43" spans="1:36" ht="12.75" customHeight="1">
      <c r="A43" s="20">
        <v>36</v>
      </c>
      <c r="B43" s="18" t="s">
        <v>146</v>
      </c>
      <c r="D43" s="5" t="s">
        <v>16</v>
      </c>
      <c r="E43" s="5" t="s">
        <v>16</v>
      </c>
      <c r="F43" s="5" t="s">
        <v>16</v>
      </c>
      <c r="G43" s="5">
        <v>10</v>
      </c>
      <c r="I43" s="5" t="s">
        <v>16</v>
      </c>
      <c r="J43" s="5"/>
      <c r="K43" s="5" t="s">
        <v>16</v>
      </c>
      <c r="M43" s="31">
        <f t="shared" si="0"/>
        <v>11</v>
      </c>
      <c r="O43" s="35">
        <f t="shared" si="1"/>
        <v>50.25</v>
      </c>
      <c r="P43" s="36">
        <f t="shared" si="2"/>
        <v>1</v>
      </c>
      <c r="R43" s="27">
        <f t="shared" si="3"/>
        <v>0</v>
      </c>
      <c r="S43" s="27">
        <f t="shared" si="4"/>
        <v>0</v>
      </c>
      <c r="T43" s="27">
        <f t="shared" si="5"/>
        <v>0</v>
      </c>
      <c r="U43" s="27">
        <f t="shared" si="6"/>
        <v>11</v>
      </c>
      <c r="V43" s="27">
        <f t="shared" si="7"/>
        <v>0</v>
      </c>
      <c r="W43" s="27">
        <f t="shared" si="8"/>
        <v>0</v>
      </c>
      <c r="X43" s="27">
        <f t="shared" si="9"/>
        <v>0</v>
      </c>
      <c r="Y43" s="27">
        <f t="shared" si="10"/>
        <v>0</v>
      </c>
      <c r="AD43" s="2">
        <v>50.25</v>
      </c>
      <c r="AI43" s="38">
        <f t="shared" si="13"/>
        <v>50.25</v>
      </c>
      <c r="AJ43" s="41">
        <f t="shared" si="11"/>
        <v>1</v>
      </c>
    </row>
    <row r="44" spans="1:36" ht="12.75" customHeight="1">
      <c r="A44" s="20">
        <v>37</v>
      </c>
      <c r="B44" s="18" t="s">
        <v>174</v>
      </c>
      <c r="D44" s="5" t="s">
        <v>16</v>
      </c>
      <c r="E44" s="5" t="s">
        <v>16</v>
      </c>
      <c r="F44" s="5" t="s">
        <v>16</v>
      </c>
      <c r="G44" s="5" t="s">
        <v>16</v>
      </c>
      <c r="I44" s="5">
        <v>10</v>
      </c>
      <c r="J44" s="5"/>
      <c r="K44" s="5" t="s">
        <v>16</v>
      </c>
      <c r="M44" s="31">
        <f t="shared" si="0"/>
        <v>11</v>
      </c>
      <c r="O44" s="35">
        <f t="shared" si="1"/>
        <v>43.15</v>
      </c>
      <c r="P44" s="36">
        <f t="shared" si="2"/>
        <v>1</v>
      </c>
      <c r="R44" s="27">
        <f t="shared" si="3"/>
        <v>0</v>
      </c>
      <c r="S44" s="27">
        <f t="shared" si="4"/>
        <v>0</v>
      </c>
      <c r="T44" s="27">
        <f t="shared" si="5"/>
        <v>0</v>
      </c>
      <c r="U44" s="27">
        <f t="shared" si="6"/>
        <v>0</v>
      </c>
      <c r="V44" s="27">
        <f t="shared" si="7"/>
        <v>0</v>
      </c>
      <c r="W44" s="27">
        <f t="shared" si="8"/>
        <v>11</v>
      </c>
      <c r="X44" s="27">
        <f t="shared" si="9"/>
        <v>0</v>
      </c>
      <c r="Y44" s="27">
        <f t="shared" si="10"/>
        <v>0</v>
      </c>
      <c r="AF44" s="2">
        <v>43.15</v>
      </c>
      <c r="AI44" s="38">
        <f t="shared" si="13"/>
        <v>43.15</v>
      </c>
      <c r="AJ44" s="41">
        <f t="shared" si="11"/>
        <v>1</v>
      </c>
    </row>
    <row r="45" spans="1:36" ht="12.75" customHeight="1">
      <c r="A45" s="20">
        <v>38</v>
      </c>
      <c r="B45" s="18" t="s">
        <v>175</v>
      </c>
      <c r="D45" s="5" t="s">
        <v>16</v>
      </c>
      <c r="E45" s="5" t="s">
        <v>16</v>
      </c>
      <c r="F45" s="5" t="s">
        <v>16</v>
      </c>
      <c r="G45" s="5" t="s">
        <v>16</v>
      </c>
      <c r="I45" s="5">
        <v>11</v>
      </c>
      <c r="J45" s="5"/>
      <c r="K45" s="5" t="s">
        <v>16</v>
      </c>
      <c r="M45" s="31">
        <f t="shared" si="0"/>
        <v>10</v>
      </c>
      <c r="O45" s="35">
        <f t="shared" si="1"/>
        <v>38.05</v>
      </c>
      <c r="P45" s="36">
        <f t="shared" si="2"/>
        <v>1</v>
      </c>
      <c r="R45" s="27">
        <f t="shared" si="3"/>
        <v>0</v>
      </c>
      <c r="S45" s="27">
        <f t="shared" si="4"/>
        <v>0</v>
      </c>
      <c r="T45" s="27">
        <f t="shared" si="5"/>
        <v>0</v>
      </c>
      <c r="U45" s="27">
        <f t="shared" si="6"/>
        <v>0</v>
      </c>
      <c r="V45" s="27">
        <f t="shared" si="7"/>
        <v>0</v>
      </c>
      <c r="W45" s="27">
        <f t="shared" si="8"/>
        <v>10</v>
      </c>
      <c r="X45" s="27">
        <f t="shared" si="9"/>
        <v>0</v>
      </c>
      <c r="Y45" s="27">
        <f t="shared" si="10"/>
        <v>0</v>
      </c>
      <c r="AF45" s="2">
        <v>38.05</v>
      </c>
      <c r="AI45" s="38">
        <f t="shared" si="13"/>
        <v>38.05</v>
      </c>
      <c r="AJ45" s="41">
        <f t="shared" si="11"/>
        <v>1</v>
      </c>
    </row>
    <row r="46" spans="1:36" ht="12.75" customHeight="1">
      <c r="A46" s="20">
        <v>39</v>
      </c>
      <c r="B46" s="15" t="s">
        <v>139</v>
      </c>
      <c r="D46" s="5" t="s">
        <v>16</v>
      </c>
      <c r="E46" s="5" t="s">
        <v>16</v>
      </c>
      <c r="F46" s="5" t="s">
        <v>16</v>
      </c>
      <c r="G46" s="5">
        <v>12</v>
      </c>
      <c r="I46" s="5" t="s">
        <v>16</v>
      </c>
      <c r="J46" s="5"/>
      <c r="K46" s="5" t="s">
        <v>16</v>
      </c>
      <c r="M46" s="31">
        <f t="shared" si="0"/>
        <v>9</v>
      </c>
      <c r="O46" s="35">
        <f t="shared" si="1"/>
        <v>46.25</v>
      </c>
      <c r="P46" s="36">
        <f t="shared" si="2"/>
        <v>1</v>
      </c>
      <c r="R46" s="27">
        <f t="shared" si="3"/>
        <v>0</v>
      </c>
      <c r="S46" s="27">
        <f t="shared" si="4"/>
        <v>0</v>
      </c>
      <c r="T46" s="27">
        <f t="shared" si="5"/>
        <v>0</v>
      </c>
      <c r="U46" s="27">
        <f t="shared" si="6"/>
        <v>9</v>
      </c>
      <c r="V46" s="27">
        <f t="shared" si="7"/>
        <v>0</v>
      </c>
      <c r="W46" s="27">
        <f t="shared" si="8"/>
        <v>0</v>
      </c>
      <c r="X46" s="27">
        <f t="shared" si="9"/>
        <v>0</v>
      </c>
      <c r="Y46" s="27">
        <f t="shared" si="10"/>
        <v>0</v>
      </c>
      <c r="AD46" s="2">
        <v>46.25</v>
      </c>
      <c r="AI46" s="38">
        <f t="shared" si="13"/>
        <v>46.25</v>
      </c>
      <c r="AJ46" s="41">
        <f t="shared" si="11"/>
        <v>1</v>
      </c>
    </row>
    <row r="47" spans="1:36" ht="12.75" customHeight="1">
      <c r="A47" s="20">
        <v>40</v>
      </c>
      <c r="B47" s="15" t="s">
        <v>176</v>
      </c>
      <c r="D47" s="5" t="s">
        <v>16</v>
      </c>
      <c r="E47" s="5" t="s">
        <v>16</v>
      </c>
      <c r="F47" s="5" t="s">
        <v>16</v>
      </c>
      <c r="G47" s="5" t="s">
        <v>16</v>
      </c>
      <c r="I47" s="5">
        <v>12</v>
      </c>
      <c r="J47" s="5"/>
      <c r="K47" s="5" t="s">
        <v>16</v>
      </c>
      <c r="M47" s="31">
        <f>LARGE($R47:$Y47,1)+LARGE($R47:$Y47,2)+LARGE($R47:$Y47,3)</f>
        <v>9</v>
      </c>
      <c r="O47" s="35">
        <f>AI47</f>
        <v>38</v>
      </c>
      <c r="P47" s="36">
        <f>COUNTA(AA47:AH47)</f>
        <v>1</v>
      </c>
      <c r="R47" s="27">
        <f aca="true" t="shared" si="20" ref="R47:Y47">IF(D47&lt;1,0,IF(D47&gt;20,0,21-D47))</f>
        <v>0</v>
      </c>
      <c r="S47" s="27">
        <f t="shared" si="20"/>
        <v>0</v>
      </c>
      <c r="T47" s="27">
        <f t="shared" si="20"/>
        <v>0</v>
      </c>
      <c r="U47" s="27">
        <f t="shared" si="20"/>
        <v>0</v>
      </c>
      <c r="V47" s="27">
        <f t="shared" si="20"/>
        <v>0</v>
      </c>
      <c r="W47" s="27">
        <f t="shared" si="20"/>
        <v>9</v>
      </c>
      <c r="X47" s="27">
        <f t="shared" si="20"/>
        <v>0</v>
      </c>
      <c r="Y47" s="27">
        <f t="shared" si="20"/>
        <v>0</v>
      </c>
      <c r="AF47" s="2">
        <v>38</v>
      </c>
      <c r="AI47" s="38">
        <f>SUM(AA47:AH47)</f>
        <v>38</v>
      </c>
      <c r="AJ47" s="41">
        <f>COUNTA(AA47:AH47)</f>
        <v>1</v>
      </c>
    </row>
    <row r="48" spans="1:36" ht="12.75" customHeight="1">
      <c r="A48" s="20">
        <v>41</v>
      </c>
      <c r="B48" s="18" t="s">
        <v>177</v>
      </c>
      <c r="D48" s="5" t="s">
        <v>16</v>
      </c>
      <c r="E48" s="5" t="s">
        <v>16</v>
      </c>
      <c r="F48" s="5" t="s">
        <v>16</v>
      </c>
      <c r="G48" s="5" t="s">
        <v>16</v>
      </c>
      <c r="I48" s="5">
        <v>13</v>
      </c>
      <c r="J48" s="5"/>
      <c r="K48" s="5" t="s">
        <v>16</v>
      </c>
      <c r="M48" s="31">
        <f t="shared" si="0"/>
        <v>8</v>
      </c>
      <c r="O48" s="35">
        <f t="shared" si="1"/>
        <v>37.5</v>
      </c>
      <c r="P48" s="36">
        <f t="shared" si="2"/>
        <v>1</v>
      </c>
      <c r="R48" s="27">
        <f t="shared" si="3"/>
        <v>0</v>
      </c>
      <c r="S48" s="27">
        <f t="shared" si="4"/>
        <v>0</v>
      </c>
      <c r="T48" s="27">
        <f t="shared" si="5"/>
        <v>0</v>
      </c>
      <c r="U48" s="27">
        <f t="shared" si="6"/>
        <v>0</v>
      </c>
      <c r="V48" s="27">
        <f t="shared" si="7"/>
        <v>0</v>
      </c>
      <c r="W48" s="27">
        <f t="shared" si="8"/>
        <v>8</v>
      </c>
      <c r="X48" s="27">
        <f t="shared" si="9"/>
        <v>0</v>
      </c>
      <c r="Y48" s="27">
        <f t="shared" si="10"/>
        <v>0</v>
      </c>
      <c r="AF48" s="2">
        <v>37.5</v>
      </c>
      <c r="AI48" s="38">
        <f t="shared" si="13"/>
        <v>37.5</v>
      </c>
      <c r="AJ48" s="41">
        <f t="shared" si="11"/>
        <v>1</v>
      </c>
    </row>
    <row r="49" spans="1:36" ht="12.75" customHeight="1">
      <c r="A49" s="20">
        <v>42</v>
      </c>
      <c r="B49" s="15" t="s">
        <v>209</v>
      </c>
      <c r="D49" s="5" t="s">
        <v>16</v>
      </c>
      <c r="E49" s="5" t="s">
        <v>16</v>
      </c>
      <c r="F49" s="5" t="s">
        <v>16</v>
      </c>
      <c r="G49" s="5" t="s">
        <v>16</v>
      </c>
      <c r="I49" s="5" t="s">
        <v>16</v>
      </c>
      <c r="J49" s="5"/>
      <c r="K49" s="5">
        <v>13</v>
      </c>
      <c r="M49" s="31">
        <f t="shared" si="0"/>
        <v>8</v>
      </c>
      <c r="O49" s="35">
        <f t="shared" si="1"/>
        <v>37.25</v>
      </c>
      <c r="P49" s="36">
        <f t="shared" si="2"/>
        <v>1</v>
      </c>
      <c r="R49" s="27">
        <f t="shared" si="3"/>
        <v>0</v>
      </c>
      <c r="S49" s="27">
        <f t="shared" si="4"/>
        <v>0</v>
      </c>
      <c r="T49" s="27">
        <f t="shared" si="5"/>
        <v>0</v>
      </c>
      <c r="U49" s="27">
        <f t="shared" si="6"/>
        <v>0</v>
      </c>
      <c r="V49" s="27">
        <f t="shared" si="7"/>
        <v>0</v>
      </c>
      <c r="W49" s="27">
        <f t="shared" si="8"/>
        <v>0</v>
      </c>
      <c r="X49" s="27">
        <f t="shared" si="9"/>
        <v>0</v>
      </c>
      <c r="Y49" s="27">
        <f t="shared" si="10"/>
        <v>8</v>
      </c>
      <c r="AH49" s="2">
        <v>37.25</v>
      </c>
      <c r="AI49" s="38">
        <f t="shared" si="13"/>
        <v>37.25</v>
      </c>
      <c r="AJ49" s="41">
        <f t="shared" si="11"/>
        <v>1</v>
      </c>
    </row>
    <row r="50" spans="1:36" ht="12.75" customHeight="1">
      <c r="A50" s="20">
        <v>43</v>
      </c>
      <c r="B50" s="15" t="s">
        <v>178</v>
      </c>
      <c r="D50" s="5" t="s">
        <v>16</v>
      </c>
      <c r="E50" s="5" t="s">
        <v>16</v>
      </c>
      <c r="F50" s="5" t="s">
        <v>16</v>
      </c>
      <c r="G50" s="5" t="s">
        <v>16</v>
      </c>
      <c r="I50" s="5">
        <v>14</v>
      </c>
      <c r="J50" s="5"/>
      <c r="K50" s="5" t="s">
        <v>16</v>
      </c>
      <c r="M50" s="31">
        <f t="shared" si="0"/>
        <v>7</v>
      </c>
      <c r="O50" s="35">
        <f t="shared" si="1"/>
        <v>36.3</v>
      </c>
      <c r="P50" s="36">
        <f t="shared" si="2"/>
        <v>1</v>
      </c>
      <c r="R50" s="27">
        <f t="shared" si="3"/>
        <v>0</v>
      </c>
      <c r="S50" s="27">
        <f t="shared" si="4"/>
        <v>0</v>
      </c>
      <c r="T50" s="27">
        <f t="shared" si="5"/>
        <v>0</v>
      </c>
      <c r="U50" s="27">
        <f t="shared" si="6"/>
        <v>0</v>
      </c>
      <c r="V50" s="27">
        <f t="shared" si="7"/>
        <v>0</v>
      </c>
      <c r="W50" s="27">
        <f t="shared" si="8"/>
        <v>7</v>
      </c>
      <c r="X50" s="27">
        <f t="shared" si="9"/>
        <v>0</v>
      </c>
      <c r="Y50" s="27">
        <f t="shared" si="10"/>
        <v>0</v>
      </c>
      <c r="AF50" s="2">
        <v>36.3</v>
      </c>
      <c r="AI50" s="38">
        <f t="shared" si="13"/>
        <v>36.3</v>
      </c>
      <c r="AJ50" s="41">
        <f t="shared" si="11"/>
        <v>1</v>
      </c>
    </row>
    <row r="51" spans="1:36" ht="12.75" customHeight="1">
      <c r="A51" s="20">
        <v>44</v>
      </c>
      <c r="B51" s="15" t="s">
        <v>179</v>
      </c>
      <c r="D51" s="5" t="s">
        <v>16</v>
      </c>
      <c r="E51" s="5" t="s">
        <v>16</v>
      </c>
      <c r="F51" s="5" t="s">
        <v>16</v>
      </c>
      <c r="G51" s="5" t="s">
        <v>16</v>
      </c>
      <c r="I51" s="5">
        <v>15</v>
      </c>
      <c r="J51" s="5"/>
      <c r="K51" s="5" t="s">
        <v>16</v>
      </c>
      <c r="M51" s="31">
        <f t="shared" si="0"/>
        <v>6</v>
      </c>
      <c r="O51" s="35">
        <f t="shared" si="1"/>
        <v>34.4</v>
      </c>
      <c r="P51" s="36">
        <f t="shared" si="2"/>
        <v>1</v>
      </c>
      <c r="R51" s="27">
        <f t="shared" si="3"/>
        <v>0</v>
      </c>
      <c r="S51" s="27">
        <f t="shared" si="4"/>
        <v>0</v>
      </c>
      <c r="T51" s="27">
        <f t="shared" si="5"/>
        <v>0</v>
      </c>
      <c r="U51" s="27">
        <f t="shared" si="6"/>
        <v>0</v>
      </c>
      <c r="V51" s="27">
        <f t="shared" si="7"/>
        <v>0</v>
      </c>
      <c r="W51" s="27">
        <f t="shared" si="8"/>
        <v>6</v>
      </c>
      <c r="X51" s="27">
        <f t="shared" si="9"/>
        <v>0</v>
      </c>
      <c r="Y51" s="27">
        <f t="shared" si="10"/>
        <v>0</v>
      </c>
      <c r="AF51" s="2">
        <v>34.4</v>
      </c>
      <c r="AI51" s="38">
        <f t="shared" si="13"/>
        <v>34.4</v>
      </c>
      <c r="AJ51" s="41">
        <f t="shared" si="11"/>
        <v>1</v>
      </c>
    </row>
    <row r="52" spans="1:36" ht="12.75" customHeight="1">
      <c r="A52" s="20">
        <v>45</v>
      </c>
      <c r="B52" s="15" t="s">
        <v>180</v>
      </c>
      <c r="D52" s="5" t="s">
        <v>16</v>
      </c>
      <c r="E52" s="5" t="s">
        <v>16</v>
      </c>
      <c r="F52" s="5" t="s">
        <v>16</v>
      </c>
      <c r="G52" s="5" t="s">
        <v>16</v>
      </c>
      <c r="I52" s="5">
        <v>16</v>
      </c>
      <c r="J52" s="5"/>
      <c r="K52" s="5" t="s">
        <v>16</v>
      </c>
      <c r="M52" s="31">
        <f t="shared" si="0"/>
        <v>5</v>
      </c>
      <c r="O52" s="35">
        <f t="shared" si="1"/>
        <v>33.2</v>
      </c>
      <c r="P52" s="36">
        <f t="shared" si="2"/>
        <v>1</v>
      </c>
      <c r="R52" s="27">
        <f t="shared" si="3"/>
        <v>0</v>
      </c>
      <c r="S52" s="27">
        <f t="shared" si="4"/>
        <v>0</v>
      </c>
      <c r="T52" s="27">
        <f t="shared" si="5"/>
        <v>0</v>
      </c>
      <c r="U52" s="27">
        <f t="shared" si="6"/>
        <v>0</v>
      </c>
      <c r="V52" s="27">
        <f t="shared" si="7"/>
        <v>0</v>
      </c>
      <c r="W52" s="27">
        <f t="shared" si="8"/>
        <v>5</v>
      </c>
      <c r="X52" s="27">
        <f t="shared" si="9"/>
        <v>0</v>
      </c>
      <c r="Y52" s="27">
        <f t="shared" si="10"/>
        <v>0</v>
      </c>
      <c r="AF52" s="2">
        <v>33.2</v>
      </c>
      <c r="AI52" s="38">
        <f t="shared" si="13"/>
        <v>33.2</v>
      </c>
      <c r="AJ52" s="41">
        <f t="shared" si="11"/>
        <v>1</v>
      </c>
    </row>
    <row r="53" spans="1:36" ht="12.75" customHeight="1">
      <c r="A53" s="20">
        <v>46</v>
      </c>
      <c r="B53" s="15" t="s">
        <v>181</v>
      </c>
      <c r="D53" s="5" t="s">
        <v>16</v>
      </c>
      <c r="E53" s="5" t="s">
        <v>16</v>
      </c>
      <c r="F53" s="5" t="s">
        <v>16</v>
      </c>
      <c r="G53" s="5" t="s">
        <v>16</v>
      </c>
      <c r="I53" s="5">
        <v>17</v>
      </c>
      <c r="J53" s="5"/>
      <c r="K53" s="5" t="s">
        <v>16</v>
      </c>
      <c r="M53" s="31">
        <f>LARGE($R53:$Y53,1)+LARGE($R53:$Y53,2)+LARGE($R53:$Y53,3)</f>
        <v>4</v>
      </c>
      <c r="O53" s="35">
        <f>AI53</f>
        <v>30.95</v>
      </c>
      <c r="P53" s="36">
        <f>COUNTA(AA53:AH53)</f>
        <v>1</v>
      </c>
      <c r="R53" s="27">
        <f aca="true" t="shared" si="21" ref="R53:Y53">IF(D53&lt;1,0,IF(D53&gt;20,0,21-D53))</f>
        <v>0</v>
      </c>
      <c r="S53" s="27">
        <f t="shared" si="21"/>
        <v>0</v>
      </c>
      <c r="T53" s="27">
        <f t="shared" si="21"/>
        <v>0</v>
      </c>
      <c r="U53" s="27">
        <f t="shared" si="21"/>
        <v>0</v>
      </c>
      <c r="V53" s="27">
        <f t="shared" si="21"/>
        <v>0</v>
      </c>
      <c r="W53" s="27">
        <f t="shared" si="21"/>
        <v>4</v>
      </c>
      <c r="X53" s="27">
        <f t="shared" si="21"/>
        <v>0</v>
      </c>
      <c r="Y53" s="27">
        <f t="shared" si="21"/>
        <v>0</v>
      </c>
      <c r="AF53" s="2">
        <v>30.95</v>
      </c>
      <c r="AI53" s="38">
        <f>SUM(AA53:AH53)</f>
        <v>30.95</v>
      </c>
      <c r="AJ53" s="41">
        <f>COUNTA(AA53:AH53)</f>
        <v>1</v>
      </c>
    </row>
    <row r="54" spans="1:36" ht="12.75" customHeight="1">
      <c r="A54" s="20">
        <v>47</v>
      </c>
      <c r="B54" s="15" t="s">
        <v>182</v>
      </c>
      <c r="D54" s="5" t="s">
        <v>16</v>
      </c>
      <c r="E54" s="5" t="s">
        <v>16</v>
      </c>
      <c r="F54" s="5" t="s">
        <v>16</v>
      </c>
      <c r="G54" s="5" t="s">
        <v>16</v>
      </c>
      <c r="I54" s="5">
        <v>18</v>
      </c>
      <c r="J54" s="5"/>
      <c r="K54" s="5" t="s">
        <v>16</v>
      </c>
      <c r="M54" s="31">
        <f t="shared" si="0"/>
        <v>3</v>
      </c>
      <c r="O54" s="35">
        <f t="shared" si="1"/>
        <v>30.45</v>
      </c>
      <c r="P54" s="36">
        <f t="shared" si="2"/>
        <v>1</v>
      </c>
      <c r="R54" s="27">
        <f t="shared" si="3"/>
        <v>0</v>
      </c>
      <c r="S54" s="27">
        <f t="shared" si="4"/>
        <v>0</v>
      </c>
      <c r="T54" s="27">
        <f t="shared" si="5"/>
        <v>0</v>
      </c>
      <c r="U54" s="27">
        <f t="shared" si="6"/>
        <v>0</v>
      </c>
      <c r="V54" s="27">
        <f t="shared" si="7"/>
        <v>0</v>
      </c>
      <c r="W54" s="27">
        <f t="shared" si="8"/>
        <v>3</v>
      </c>
      <c r="X54" s="27">
        <f t="shared" si="9"/>
        <v>0</v>
      </c>
      <c r="Y54" s="27">
        <f t="shared" si="10"/>
        <v>0</v>
      </c>
      <c r="AF54" s="2">
        <v>30.45</v>
      </c>
      <c r="AI54" s="38">
        <f t="shared" si="13"/>
        <v>30.45</v>
      </c>
      <c r="AJ54" s="41">
        <f t="shared" si="11"/>
        <v>1</v>
      </c>
    </row>
    <row r="55" spans="1:36" ht="12.75" customHeight="1">
      <c r="A55" s="20">
        <v>48</v>
      </c>
      <c r="B55" s="15" t="s">
        <v>183</v>
      </c>
      <c r="D55" s="5" t="s">
        <v>16</v>
      </c>
      <c r="E55" s="5" t="s">
        <v>16</v>
      </c>
      <c r="F55" s="5" t="s">
        <v>16</v>
      </c>
      <c r="G55" s="5" t="s">
        <v>16</v>
      </c>
      <c r="I55" s="5">
        <v>19</v>
      </c>
      <c r="J55" s="5"/>
      <c r="K55" s="5" t="s">
        <v>16</v>
      </c>
      <c r="M55" s="31">
        <f>LARGE($R55:$Y55,1)+LARGE($R55:$Y55,2)+LARGE($R55:$Y55,3)</f>
        <v>2</v>
      </c>
      <c r="O55" s="35">
        <f>AI55</f>
        <v>26.85</v>
      </c>
      <c r="P55" s="36">
        <f>COUNTA(AA55:AH55)</f>
        <v>1</v>
      </c>
      <c r="R55" s="27">
        <f aca="true" t="shared" si="22" ref="R55:Y56">IF(D55&lt;1,0,IF(D55&gt;20,0,21-D55))</f>
        <v>0</v>
      </c>
      <c r="S55" s="27">
        <f t="shared" si="22"/>
        <v>0</v>
      </c>
      <c r="T55" s="27">
        <f t="shared" si="22"/>
        <v>0</v>
      </c>
      <c r="U55" s="27">
        <f t="shared" si="22"/>
        <v>0</v>
      </c>
      <c r="V55" s="27">
        <f t="shared" si="22"/>
        <v>0</v>
      </c>
      <c r="W55" s="27">
        <f t="shared" si="22"/>
        <v>2</v>
      </c>
      <c r="X55" s="27">
        <f t="shared" si="22"/>
        <v>0</v>
      </c>
      <c r="Y55" s="27">
        <f t="shared" si="22"/>
        <v>0</v>
      </c>
      <c r="AF55" s="2">
        <v>26.85</v>
      </c>
      <c r="AI55" s="38">
        <f>SUM(AA55:AH55)</f>
        <v>26.85</v>
      </c>
      <c r="AJ55" s="41">
        <f>COUNTA(AA55:AH55)</f>
        <v>1</v>
      </c>
    </row>
    <row r="56" spans="1:36" ht="12.75" customHeight="1">
      <c r="A56" s="20">
        <v>49</v>
      </c>
      <c r="B56" s="15" t="s">
        <v>184</v>
      </c>
      <c r="D56" s="5" t="s">
        <v>16</v>
      </c>
      <c r="E56" s="5" t="s">
        <v>16</v>
      </c>
      <c r="F56" s="5" t="s">
        <v>16</v>
      </c>
      <c r="G56" s="5" t="s">
        <v>16</v>
      </c>
      <c r="I56" s="5">
        <v>20</v>
      </c>
      <c r="J56" s="5"/>
      <c r="K56" s="5" t="s">
        <v>16</v>
      </c>
      <c r="M56" s="31">
        <f>LARGE($R56:$Y56,1)+LARGE($R56:$Y56,2)+LARGE($R56:$Y56,3)</f>
        <v>1</v>
      </c>
      <c r="O56" s="35">
        <f>AI56</f>
        <v>24.95</v>
      </c>
      <c r="P56" s="36">
        <f>COUNTA(AA56:AH56)</f>
        <v>1</v>
      </c>
      <c r="R56" s="27">
        <f t="shared" si="22"/>
        <v>0</v>
      </c>
      <c r="S56" s="27">
        <f t="shared" si="22"/>
        <v>0</v>
      </c>
      <c r="T56" s="27">
        <f t="shared" si="22"/>
        <v>0</v>
      </c>
      <c r="U56" s="27">
        <f t="shared" si="22"/>
        <v>0</v>
      </c>
      <c r="V56" s="27">
        <f t="shared" si="22"/>
        <v>0</v>
      </c>
      <c r="W56" s="27">
        <f t="shared" si="22"/>
        <v>1</v>
      </c>
      <c r="X56" s="27">
        <f t="shared" si="22"/>
        <v>0</v>
      </c>
      <c r="Y56" s="27">
        <f t="shared" si="22"/>
        <v>0</v>
      </c>
      <c r="AF56" s="2">
        <v>24.95</v>
      </c>
      <c r="AI56" s="38">
        <f t="shared" si="13"/>
        <v>24.95</v>
      </c>
      <c r="AJ56" s="41">
        <f>COUNTA(AA56:AH56)</f>
        <v>1</v>
      </c>
    </row>
    <row r="57" spans="1:25" ht="12.75" customHeight="1">
      <c r="A57" s="20"/>
      <c r="I57" s="5"/>
      <c r="J57" s="5"/>
      <c r="K57" s="5"/>
      <c r="M57" s="31"/>
      <c r="R57" s="27"/>
      <c r="S57" s="27"/>
      <c r="T57" s="27"/>
      <c r="U57" s="27"/>
      <c r="V57" s="27"/>
      <c r="W57" s="27"/>
      <c r="X57" s="27"/>
      <c r="Y57" s="27"/>
    </row>
    <row r="58" spans="1:25" ht="12.75" customHeight="1">
      <c r="A58" s="20"/>
      <c r="I58" s="5"/>
      <c r="J58" s="5"/>
      <c r="K58" s="5"/>
      <c r="M58" s="31"/>
      <c r="R58" s="27"/>
      <c r="S58" s="27"/>
      <c r="T58" s="27"/>
      <c r="U58" s="27"/>
      <c r="V58" s="27"/>
      <c r="W58" s="27"/>
      <c r="X58" s="27"/>
      <c r="Y58" s="27"/>
    </row>
    <row r="59" spans="1:25" ht="12.75" customHeight="1">
      <c r="A59" s="20"/>
      <c r="I59" s="5"/>
      <c r="J59" s="5"/>
      <c r="K59" s="5"/>
      <c r="M59" s="31"/>
      <c r="R59" s="27"/>
      <c r="S59" s="27"/>
      <c r="T59" s="27"/>
      <c r="U59" s="27"/>
      <c r="V59" s="27"/>
      <c r="W59" s="27"/>
      <c r="X59" s="27"/>
      <c r="Y59" s="27"/>
    </row>
    <row r="60" spans="1:25" ht="12.75" customHeight="1">
      <c r="A60" s="20"/>
      <c r="I60" s="5"/>
      <c r="J60" s="5"/>
      <c r="K60" s="5"/>
      <c r="M60" s="31"/>
      <c r="R60" s="27"/>
      <c r="S60" s="27"/>
      <c r="T60" s="27"/>
      <c r="U60" s="27"/>
      <c r="V60" s="27"/>
      <c r="W60" s="27"/>
      <c r="X60" s="27"/>
      <c r="Y60" s="27"/>
    </row>
    <row r="61" spans="1:25" ht="12.75" customHeight="1">
      <c r="A61" s="20"/>
      <c r="I61" s="5"/>
      <c r="J61" s="5"/>
      <c r="K61" s="5"/>
      <c r="M61" s="31"/>
      <c r="R61" s="27"/>
      <c r="S61" s="27"/>
      <c r="T61" s="27"/>
      <c r="U61" s="27"/>
      <c r="V61" s="27"/>
      <c r="W61" s="27"/>
      <c r="X61" s="27"/>
      <c r="Y61" s="27"/>
    </row>
    <row r="62" spans="1:25" ht="12.75" customHeight="1">
      <c r="A62" s="20"/>
      <c r="I62" s="5"/>
      <c r="J62" s="5"/>
      <c r="K62" s="5"/>
      <c r="M62" s="31"/>
      <c r="R62" s="27"/>
      <c r="S62" s="27"/>
      <c r="T62" s="27"/>
      <c r="U62" s="27"/>
      <c r="V62" s="27"/>
      <c r="W62" s="27"/>
      <c r="X62" s="27"/>
      <c r="Y62" s="27"/>
    </row>
    <row r="63" spans="1:25" ht="12.75" customHeight="1">
      <c r="A63" s="20"/>
      <c r="I63" s="5"/>
      <c r="J63" s="5"/>
      <c r="K63" s="5"/>
      <c r="M63" s="31"/>
      <c r="R63" s="27"/>
      <c r="S63" s="27"/>
      <c r="T63" s="27"/>
      <c r="U63" s="27"/>
      <c r="V63" s="27"/>
      <c r="W63" s="27"/>
      <c r="X63" s="27"/>
      <c r="Y63" s="27"/>
    </row>
    <row r="64" spans="1:25" ht="12.75" customHeight="1">
      <c r="A64" s="20"/>
      <c r="I64" s="5"/>
      <c r="J64" s="5"/>
      <c r="K64" s="5"/>
      <c r="M64" s="31"/>
      <c r="R64" s="27"/>
      <c r="S64" s="27"/>
      <c r="T64" s="27"/>
      <c r="U64" s="27"/>
      <c r="V64" s="27"/>
      <c r="W64" s="27"/>
      <c r="X64" s="27"/>
      <c r="Y64" s="27"/>
    </row>
    <row r="65" spans="1:25" ht="12.75" customHeight="1">
      <c r="A65" s="20"/>
      <c r="I65" s="5"/>
      <c r="J65" s="5"/>
      <c r="K65" s="5"/>
      <c r="M65" s="31"/>
      <c r="R65" s="27"/>
      <c r="S65" s="27"/>
      <c r="T65" s="27"/>
      <c r="U65" s="27"/>
      <c r="V65" s="27"/>
      <c r="W65" s="27"/>
      <c r="X65" s="27"/>
      <c r="Y65" s="27"/>
    </row>
    <row r="66" spans="1:25" ht="12.75" customHeight="1">
      <c r="A66" s="20"/>
      <c r="I66" s="5"/>
      <c r="J66" s="5"/>
      <c r="K66" s="5"/>
      <c r="M66" s="31"/>
      <c r="R66" s="27"/>
      <c r="S66" s="27"/>
      <c r="T66" s="27"/>
      <c r="U66" s="27"/>
      <c r="V66" s="27"/>
      <c r="W66" s="27"/>
      <c r="X66" s="27"/>
      <c r="Y66" s="27"/>
    </row>
    <row r="67" spans="1:25" ht="12.75" customHeight="1">
      <c r="A67" s="20"/>
      <c r="I67" s="5"/>
      <c r="J67" s="5"/>
      <c r="K67" s="5"/>
      <c r="M67" s="31"/>
      <c r="R67" s="27"/>
      <c r="S67" s="27"/>
      <c r="T67" s="27"/>
      <c r="U67" s="27"/>
      <c r="V67" s="27"/>
      <c r="W67" s="27"/>
      <c r="X67" s="27"/>
      <c r="Y67" s="27"/>
    </row>
    <row r="68" spans="1:36" ht="12.75" customHeight="1">
      <c r="A68" s="20">
        <v>61</v>
      </c>
      <c r="B68" s="18"/>
      <c r="D68" s="5" t="s">
        <v>16</v>
      </c>
      <c r="E68" s="5" t="s">
        <v>16</v>
      </c>
      <c r="F68" s="5" t="s">
        <v>16</v>
      </c>
      <c r="G68" s="5" t="s">
        <v>16</v>
      </c>
      <c r="I68" s="5" t="s">
        <v>16</v>
      </c>
      <c r="J68" s="5"/>
      <c r="K68" s="5" t="s">
        <v>16</v>
      </c>
      <c r="M68" s="31">
        <f aca="true" t="shared" si="23" ref="M68:M97">LARGE($R68:$Y68,1)+LARGE($R68:$Y68,2)+LARGE($R68:$Y68,3)</f>
        <v>0</v>
      </c>
      <c r="O68" s="35">
        <f>AI68</f>
        <v>0</v>
      </c>
      <c r="P68" s="36">
        <f aca="true" t="shared" si="24" ref="P68:P81">COUNTA(AA68:AH68)</f>
        <v>0</v>
      </c>
      <c r="R68" s="27">
        <f aca="true" t="shared" si="25" ref="R68:R81">IF(D68&lt;1,0,IF(D68&gt;20,0,21-D68))</f>
        <v>0</v>
      </c>
      <c r="S68" s="27">
        <f aca="true" t="shared" si="26" ref="S68:S81">IF(E68&lt;1,0,IF(E68&gt;20,0,21-E68))</f>
        <v>0</v>
      </c>
      <c r="T68" s="27">
        <f aca="true" t="shared" si="27" ref="T68:T81">IF(F68&lt;1,0,IF(F68&gt;20,0,21-F68))</f>
        <v>0</v>
      </c>
      <c r="U68" s="27">
        <f aca="true" t="shared" si="28" ref="U68:U81">IF(G68&lt;1,0,IF(G68&gt;20,0,21-G68))</f>
        <v>0</v>
      </c>
      <c r="V68" s="27">
        <f aca="true" t="shared" si="29" ref="V68:V81">IF(H68&lt;1,0,IF(H68&gt;20,0,21-H68))</f>
        <v>0</v>
      </c>
      <c r="W68" s="27">
        <f aca="true" t="shared" si="30" ref="W68:W81">IF(I68&lt;1,0,IF(I68&gt;20,0,21-I68))</f>
        <v>0</v>
      </c>
      <c r="X68" s="27">
        <f aca="true" t="shared" si="31" ref="X68:X81">IF(J68&lt;1,0,IF(J68&gt;20,0,21-J68))</f>
        <v>0</v>
      </c>
      <c r="Y68" s="27">
        <f aca="true" t="shared" si="32" ref="Y68:Y81">IF(K68&lt;1,0,IF(K68&gt;20,0,21-K68))</f>
        <v>0</v>
      </c>
      <c r="AI68" s="38">
        <f aca="true" t="shared" si="33" ref="AI68:AI81">SUM(AA68:AH68)</f>
        <v>0</v>
      </c>
      <c r="AJ68" s="41">
        <f aca="true" t="shared" si="34" ref="AJ68:AJ81">COUNTA(AA68:AH68)</f>
        <v>0</v>
      </c>
    </row>
    <row r="69" spans="1:36" ht="12.75" customHeight="1">
      <c r="A69" s="20">
        <v>62</v>
      </c>
      <c r="D69" s="5" t="s">
        <v>16</v>
      </c>
      <c r="E69" s="5" t="s">
        <v>16</v>
      </c>
      <c r="F69" s="5" t="s">
        <v>16</v>
      </c>
      <c r="G69" s="5" t="s">
        <v>16</v>
      </c>
      <c r="I69" s="5" t="s">
        <v>16</v>
      </c>
      <c r="J69" s="5"/>
      <c r="K69" s="5" t="s">
        <v>16</v>
      </c>
      <c r="M69" s="31">
        <f t="shared" si="23"/>
        <v>0</v>
      </c>
      <c r="O69" s="35">
        <f>AI69</f>
        <v>0</v>
      </c>
      <c r="P69" s="36">
        <f t="shared" si="24"/>
        <v>0</v>
      </c>
      <c r="R69" s="27">
        <f t="shared" si="25"/>
        <v>0</v>
      </c>
      <c r="S69" s="27">
        <f t="shared" si="26"/>
        <v>0</v>
      </c>
      <c r="T69" s="27">
        <f t="shared" si="27"/>
        <v>0</v>
      </c>
      <c r="U69" s="27">
        <f t="shared" si="28"/>
        <v>0</v>
      </c>
      <c r="V69" s="27">
        <f t="shared" si="29"/>
        <v>0</v>
      </c>
      <c r="W69" s="27">
        <f t="shared" si="30"/>
        <v>0</v>
      </c>
      <c r="X69" s="27">
        <f t="shared" si="31"/>
        <v>0</v>
      </c>
      <c r="Y69" s="27">
        <f t="shared" si="32"/>
        <v>0</v>
      </c>
      <c r="AI69" s="38">
        <f t="shared" si="33"/>
        <v>0</v>
      </c>
      <c r="AJ69" s="41">
        <f t="shared" si="34"/>
        <v>0</v>
      </c>
    </row>
    <row r="70" spans="1:36" ht="12.75" customHeight="1">
      <c r="A70" s="20">
        <v>63</v>
      </c>
      <c r="D70" s="5" t="s">
        <v>16</v>
      </c>
      <c r="E70" s="5" t="s">
        <v>16</v>
      </c>
      <c r="F70" s="5" t="s">
        <v>16</v>
      </c>
      <c r="G70" s="5" t="s">
        <v>16</v>
      </c>
      <c r="I70" s="5" t="s">
        <v>16</v>
      </c>
      <c r="J70" s="5"/>
      <c r="K70" s="5" t="s">
        <v>16</v>
      </c>
      <c r="M70" s="31">
        <f t="shared" si="23"/>
        <v>0</v>
      </c>
      <c r="O70" s="35">
        <f aca="true" t="shared" si="35" ref="O70:O97">AI70</f>
        <v>0</v>
      </c>
      <c r="P70" s="36">
        <f t="shared" si="24"/>
        <v>0</v>
      </c>
      <c r="R70" s="27">
        <f t="shared" si="25"/>
        <v>0</v>
      </c>
      <c r="S70" s="27">
        <f t="shared" si="26"/>
        <v>0</v>
      </c>
      <c r="T70" s="27">
        <f t="shared" si="27"/>
        <v>0</v>
      </c>
      <c r="U70" s="27">
        <f t="shared" si="28"/>
        <v>0</v>
      </c>
      <c r="V70" s="27">
        <f t="shared" si="29"/>
        <v>0</v>
      </c>
      <c r="W70" s="27">
        <f t="shared" si="30"/>
        <v>0</v>
      </c>
      <c r="X70" s="27">
        <f t="shared" si="31"/>
        <v>0</v>
      </c>
      <c r="Y70" s="27">
        <f t="shared" si="32"/>
        <v>0</v>
      </c>
      <c r="AI70" s="38">
        <f t="shared" si="33"/>
        <v>0</v>
      </c>
      <c r="AJ70" s="41">
        <f t="shared" si="34"/>
        <v>0</v>
      </c>
    </row>
    <row r="71" spans="1:36" ht="12.75" customHeight="1">
      <c r="A71" s="20">
        <v>64</v>
      </c>
      <c r="D71" s="5" t="s">
        <v>16</v>
      </c>
      <c r="E71" s="5" t="s">
        <v>16</v>
      </c>
      <c r="F71" s="5" t="s">
        <v>16</v>
      </c>
      <c r="G71" s="5" t="s">
        <v>16</v>
      </c>
      <c r="I71" s="5" t="s">
        <v>16</v>
      </c>
      <c r="J71" s="5"/>
      <c r="K71" s="5" t="s">
        <v>16</v>
      </c>
      <c r="M71" s="31">
        <f t="shared" si="23"/>
        <v>0</v>
      </c>
      <c r="O71" s="35">
        <f t="shared" si="35"/>
        <v>0</v>
      </c>
      <c r="P71" s="36">
        <f t="shared" si="24"/>
        <v>0</v>
      </c>
      <c r="R71" s="27">
        <f t="shared" si="25"/>
        <v>0</v>
      </c>
      <c r="S71" s="27">
        <f t="shared" si="26"/>
        <v>0</v>
      </c>
      <c r="T71" s="27">
        <f t="shared" si="27"/>
        <v>0</v>
      </c>
      <c r="U71" s="27">
        <f t="shared" si="28"/>
        <v>0</v>
      </c>
      <c r="V71" s="27">
        <f t="shared" si="29"/>
        <v>0</v>
      </c>
      <c r="W71" s="27">
        <f t="shared" si="30"/>
        <v>0</v>
      </c>
      <c r="X71" s="27">
        <f t="shared" si="31"/>
        <v>0</v>
      </c>
      <c r="Y71" s="27">
        <f t="shared" si="32"/>
        <v>0</v>
      </c>
      <c r="AI71" s="38">
        <f t="shared" si="33"/>
        <v>0</v>
      </c>
      <c r="AJ71" s="41">
        <f t="shared" si="34"/>
        <v>0</v>
      </c>
    </row>
    <row r="72" spans="1:36" ht="12.75" customHeight="1">
      <c r="A72" s="20">
        <v>65</v>
      </c>
      <c r="D72" s="5" t="s">
        <v>16</v>
      </c>
      <c r="E72" s="5" t="s">
        <v>16</v>
      </c>
      <c r="F72" s="5" t="s">
        <v>16</v>
      </c>
      <c r="G72" s="5" t="s">
        <v>16</v>
      </c>
      <c r="I72" s="5" t="s">
        <v>16</v>
      </c>
      <c r="J72" s="5"/>
      <c r="K72" s="5" t="s">
        <v>16</v>
      </c>
      <c r="M72" s="31">
        <f t="shared" si="23"/>
        <v>0</v>
      </c>
      <c r="O72" s="35">
        <f t="shared" si="35"/>
        <v>0</v>
      </c>
      <c r="P72" s="36">
        <f t="shared" si="24"/>
        <v>0</v>
      </c>
      <c r="R72" s="27">
        <f t="shared" si="25"/>
        <v>0</v>
      </c>
      <c r="S72" s="27">
        <f t="shared" si="26"/>
        <v>0</v>
      </c>
      <c r="T72" s="27">
        <f t="shared" si="27"/>
        <v>0</v>
      </c>
      <c r="U72" s="27">
        <f t="shared" si="28"/>
        <v>0</v>
      </c>
      <c r="V72" s="27">
        <f t="shared" si="29"/>
        <v>0</v>
      </c>
      <c r="W72" s="27">
        <f t="shared" si="30"/>
        <v>0</v>
      </c>
      <c r="X72" s="27">
        <f t="shared" si="31"/>
        <v>0</v>
      </c>
      <c r="Y72" s="27">
        <f t="shared" si="32"/>
        <v>0</v>
      </c>
      <c r="AI72" s="38">
        <f t="shared" si="33"/>
        <v>0</v>
      </c>
      <c r="AJ72" s="41">
        <f t="shared" si="34"/>
        <v>0</v>
      </c>
    </row>
    <row r="73" spans="1:36" ht="12.75" customHeight="1">
      <c r="A73" s="20"/>
      <c r="D73" s="5" t="s">
        <v>16</v>
      </c>
      <c r="E73" s="5" t="s">
        <v>16</v>
      </c>
      <c r="F73" s="5" t="s">
        <v>16</v>
      </c>
      <c r="G73" s="5" t="s">
        <v>16</v>
      </c>
      <c r="I73" s="5" t="s">
        <v>16</v>
      </c>
      <c r="J73" s="5"/>
      <c r="K73" s="5" t="s">
        <v>16</v>
      </c>
      <c r="M73" s="31">
        <f t="shared" si="23"/>
        <v>0</v>
      </c>
      <c r="O73" s="35">
        <f t="shared" si="35"/>
        <v>0</v>
      </c>
      <c r="P73" s="36">
        <f t="shared" si="24"/>
        <v>0</v>
      </c>
      <c r="R73" s="27">
        <f t="shared" si="25"/>
        <v>0</v>
      </c>
      <c r="S73" s="27">
        <f t="shared" si="26"/>
        <v>0</v>
      </c>
      <c r="T73" s="27">
        <f t="shared" si="27"/>
        <v>0</v>
      </c>
      <c r="U73" s="27">
        <f t="shared" si="28"/>
        <v>0</v>
      </c>
      <c r="V73" s="27">
        <f t="shared" si="29"/>
        <v>0</v>
      </c>
      <c r="W73" s="27">
        <f t="shared" si="30"/>
        <v>0</v>
      </c>
      <c r="X73" s="27">
        <f t="shared" si="31"/>
        <v>0</v>
      </c>
      <c r="Y73" s="27">
        <f t="shared" si="32"/>
        <v>0</v>
      </c>
      <c r="AI73" s="38">
        <f t="shared" si="33"/>
        <v>0</v>
      </c>
      <c r="AJ73" s="41">
        <f t="shared" si="34"/>
        <v>0</v>
      </c>
    </row>
    <row r="74" spans="1:36" ht="12.75" customHeight="1">
      <c r="A74" s="20"/>
      <c r="D74" s="5" t="s">
        <v>16</v>
      </c>
      <c r="E74" s="5" t="s">
        <v>16</v>
      </c>
      <c r="F74" s="5" t="s">
        <v>16</v>
      </c>
      <c r="G74" s="5" t="s">
        <v>16</v>
      </c>
      <c r="I74" s="5" t="s">
        <v>16</v>
      </c>
      <c r="J74" s="5"/>
      <c r="K74" s="5" t="s">
        <v>16</v>
      </c>
      <c r="M74" s="31">
        <f t="shared" si="23"/>
        <v>0</v>
      </c>
      <c r="O74" s="35">
        <f t="shared" si="35"/>
        <v>0</v>
      </c>
      <c r="P74" s="36">
        <f t="shared" si="24"/>
        <v>0</v>
      </c>
      <c r="R74" s="27">
        <f t="shared" si="25"/>
        <v>0</v>
      </c>
      <c r="S74" s="27">
        <f t="shared" si="26"/>
        <v>0</v>
      </c>
      <c r="T74" s="27">
        <f t="shared" si="27"/>
        <v>0</v>
      </c>
      <c r="U74" s="27">
        <f t="shared" si="28"/>
        <v>0</v>
      </c>
      <c r="V74" s="27">
        <f t="shared" si="29"/>
        <v>0</v>
      </c>
      <c r="W74" s="27">
        <f t="shared" si="30"/>
        <v>0</v>
      </c>
      <c r="X74" s="27">
        <f t="shared" si="31"/>
        <v>0</v>
      </c>
      <c r="Y74" s="27">
        <f t="shared" si="32"/>
        <v>0</v>
      </c>
      <c r="AI74" s="38">
        <f t="shared" si="33"/>
        <v>0</v>
      </c>
      <c r="AJ74" s="41">
        <f t="shared" si="34"/>
        <v>0</v>
      </c>
    </row>
    <row r="75" spans="1:36" ht="12.75" customHeight="1">
      <c r="A75" s="20"/>
      <c r="D75" s="5" t="s">
        <v>16</v>
      </c>
      <c r="E75" s="5" t="s">
        <v>16</v>
      </c>
      <c r="F75" s="5" t="s">
        <v>16</v>
      </c>
      <c r="G75" s="5" t="s">
        <v>16</v>
      </c>
      <c r="I75" s="5" t="s">
        <v>16</v>
      </c>
      <c r="J75" s="5"/>
      <c r="K75" s="5" t="s">
        <v>16</v>
      </c>
      <c r="M75" s="31">
        <f t="shared" si="23"/>
        <v>0</v>
      </c>
      <c r="O75" s="35">
        <f t="shared" si="35"/>
        <v>0</v>
      </c>
      <c r="P75" s="36">
        <f t="shared" si="24"/>
        <v>0</v>
      </c>
      <c r="R75" s="27">
        <f t="shared" si="25"/>
        <v>0</v>
      </c>
      <c r="S75" s="27">
        <f t="shared" si="26"/>
        <v>0</v>
      </c>
      <c r="T75" s="27">
        <f t="shared" si="27"/>
        <v>0</v>
      </c>
      <c r="U75" s="27">
        <f t="shared" si="28"/>
        <v>0</v>
      </c>
      <c r="V75" s="27">
        <f t="shared" si="29"/>
        <v>0</v>
      </c>
      <c r="W75" s="27">
        <f t="shared" si="30"/>
        <v>0</v>
      </c>
      <c r="X75" s="27">
        <f t="shared" si="31"/>
        <v>0</v>
      </c>
      <c r="Y75" s="27">
        <f t="shared" si="32"/>
        <v>0</v>
      </c>
      <c r="AI75" s="38">
        <f t="shared" si="33"/>
        <v>0</v>
      </c>
      <c r="AJ75" s="41">
        <f t="shared" si="34"/>
        <v>0</v>
      </c>
    </row>
    <row r="76" spans="1:36" ht="12.75" customHeight="1">
      <c r="A76" s="20"/>
      <c r="D76" s="5" t="s">
        <v>16</v>
      </c>
      <c r="E76" s="5" t="s">
        <v>16</v>
      </c>
      <c r="F76" s="5" t="s">
        <v>16</v>
      </c>
      <c r="G76" s="5" t="s">
        <v>16</v>
      </c>
      <c r="I76" s="5" t="s">
        <v>16</v>
      </c>
      <c r="J76" s="5"/>
      <c r="K76" s="5" t="s">
        <v>16</v>
      </c>
      <c r="M76" s="31">
        <f t="shared" si="23"/>
        <v>0</v>
      </c>
      <c r="O76" s="35">
        <f t="shared" si="35"/>
        <v>0</v>
      </c>
      <c r="P76" s="36">
        <f t="shared" si="24"/>
        <v>0</v>
      </c>
      <c r="R76" s="27">
        <f t="shared" si="25"/>
        <v>0</v>
      </c>
      <c r="S76" s="27">
        <f t="shared" si="26"/>
        <v>0</v>
      </c>
      <c r="T76" s="27">
        <f t="shared" si="27"/>
        <v>0</v>
      </c>
      <c r="U76" s="27">
        <f t="shared" si="28"/>
        <v>0</v>
      </c>
      <c r="V76" s="27">
        <f t="shared" si="29"/>
        <v>0</v>
      </c>
      <c r="W76" s="27">
        <f t="shared" si="30"/>
        <v>0</v>
      </c>
      <c r="X76" s="27">
        <f t="shared" si="31"/>
        <v>0</v>
      </c>
      <c r="Y76" s="27">
        <f t="shared" si="32"/>
        <v>0</v>
      </c>
      <c r="AI76" s="38">
        <f t="shared" si="33"/>
        <v>0</v>
      </c>
      <c r="AJ76" s="41">
        <f t="shared" si="34"/>
        <v>0</v>
      </c>
    </row>
    <row r="77" spans="1:36" ht="12.75" customHeight="1">
      <c r="A77" s="20"/>
      <c r="D77" s="5" t="s">
        <v>16</v>
      </c>
      <c r="E77" s="5" t="s">
        <v>16</v>
      </c>
      <c r="F77" s="5" t="s">
        <v>16</v>
      </c>
      <c r="G77" s="5" t="s">
        <v>16</v>
      </c>
      <c r="I77" s="5" t="s">
        <v>16</v>
      </c>
      <c r="J77" s="5"/>
      <c r="K77" s="5" t="s">
        <v>16</v>
      </c>
      <c r="M77" s="31">
        <f t="shared" si="23"/>
        <v>0</v>
      </c>
      <c r="O77" s="35">
        <f t="shared" si="35"/>
        <v>0</v>
      </c>
      <c r="P77" s="36">
        <f t="shared" si="24"/>
        <v>0</v>
      </c>
      <c r="R77" s="27">
        <f t="shared" si="25"/>
        <v>0</v>
      </c>
      <c r="S77" s="27">
        <f t="shared" si="26"/>
        <v>0</v>
      </c>
      <c r="T77" s="27">
        <f t="shared" si="27"/>
        <v>0</v>
      </c>
      <c r="U77" s="27">
        <f t="shared" si="28"/>
        <v>0</v>
      </c>
      <c r="V77" s="27">
        <f t="shared" si="29"/>
        <v>0</v>
      </c>
      <c r="W77" s="27">
        <f t="shared" si="30"/>
        <v>0</v>
      </c>
      <c r="X77" s="27">
        <f t="shared" si="31"/>
        <v>0</v>
      </c>
      <c r="Y77" s="27">
        <f t="shared" si="32"/>
        <v>0</v>
      </c>
      <c r="AI77" s="38">
        <f t="shared" si="33"/>
        <v>0</v>
      </c>
      <c r="AJ77" s="41">
        <f t="shared" si="34"/>
        <v>0</v>
      </c>
    </row>
    <row r="78" spans="1:36" ht="12.75" customHeight="1">
      <c r="A78" s="20"/>
      <c r="D78" s="5" t="s">
        <v>16</v>
      </c>
      <c r="E78" s="5" t="s">
        <v>16</v>
      </c>
      <c r="F78" s="5" t="s">
        <v>16</v>
      </c>
      <c r="G78" s="5" t="s">
        <v>16</v>
      </c>
      <c r="I78" s="5" t="s">
        <v>16</v>
      </c>
      <c r="J78" s="5"/>
      <c r="K78" s="5" t="s">
        <v>16</v>
      </c>
      <c r="M78" s="31">
        <f t="shared" si="23"/>
        <v>0</v>
      </c>
      <c r="O78" s="35">
        <f t="shared" si="35"/>
        <v>0</v>
      </c>
      <c r="P78" s="36">
        <f t="shared" si="24"/>
        <v>0</v>
      </c>
      <c r="R78" s="27">
        <f t="shared" si="25"/>
        <v>0</v>
      </c>
      <c r="S78" s="27">
        <f t="shared" si="26"/>
        <v>0</v>
      </c>
      <c r="T78" s="27">
        <f t="shared" si="27"/>
        <v>0</v>
      </c>
      <c r="U78" s="27">
        <f t="shared" si="28"/>
        <v>0</v>
      </c>
      <c r="V78" s="27">
        <f t="shared" si="29"/>
        <v>0</v>
      </c>
      <c r="W78" s="27">
        <f t="shared" si="30"/>
        <v>0</v>
      </c>
      <c r="X78" s="27">
        <f t="shared" si="31"/>
        <v>0</v>
      </c>
      <c r="Y78" s="27">
        <f t="shared" si="32"/>
        <v>0</v>
      </c>
      <c r="AI78" s="38">
        <f t="shared" si="33"/>
        <v>0</v>
      </c>
      <c r="AJ78" s="41">
        <f t="shared" si="34"/>
        <v>0</v>
      </c>
    </row>
    <row r="79" spans="1:36" ht="12.75" customHeight="1">
      <c r="A79" s="20"/>
      <c r="D79" s="5" t="s">
        <v>16</v>
      </c>
      <c r="E79" s="5" t="s">
        <v>16</v>
      </c>
      <c r="F79" s="5" t="s">
        <v>16</v>
      </c>
      <c r="G79" s="5" t="s">
        <v>16</v>
      </c>
      <c r="I79" s="5" t="s">
        <v>16</v>
      </c>
      <c r="J79" s="5"/>
      <c r="K79" s="5" t="s">
        <v>16</v>
      </c>
      <c r="M79" s="31">
        <f t="shared" si="23"/>
        <v>0</v>
      </c>
      <c r="O79" s="35">
        <f t="shared" si="35"/>
        <v>0</v>
      </c>
      <c r="P79" s="36">
        <f t="shared" si="24"/>
        <v>0</v>
      </c>
      <c r="R79" s="27">
        <f t="shared" si="25"/>
        <v>0</v>
      </c>
      <c r="S79" s="27">
        <f t="shared" si="26"/>
        <v>0</v>
      </c>
      <c r="T79" s="27">
        <f t="shared" si="27"/>
        <v>0</v>
      </c>
      <c r="U79" s="27">
        <f t="shared" si="28"/>
        <v>0</v>
      </c>
      <c r="V79" s="27">
        <f t="shared" si="29"/>
        <v>0</v>
      </c>
      <c r="W79" s="27">
        <f t="shared" si="30"/>
        <v>0</v>
      </c>
      <c r="X79" s="27">
        <f t="shared" si="31"/>
        <v>0</v>
      </c>
      <c r="Y79" s="27">
        <f t="shared" si="32"/>
        <v>0</v>
      </c>
      <c r="AI79" s="38">
        <f t="shared" si="33"/>
        <v>0</v>
      </c>
      <c r="AJ79" s="41">
        <f t="shared" si="34"/>
        <v>0</v>
      </c>
    </row>
    <row r="80" spans="1:36" ht="12.75" customHeight="1">
      <c r="A80" s="20"/>
      <c r="D80" s="5" t="s">
        <v>16</v>
      </c>
      <c r="E80" s="5" t="s">
        <v>16</v>
      </c>
      <c r="F80" s="5" t="s">
        <v>16</v>
      </c>
      <c r="G80" s="5" t="s">
        <v>16</v>
      </c>
      <c r="I80" s="5" t="s">
        <v>16</v>
      </c>
      <c r="J80" s="5"/>
      <c r="K80" s="5" t="s">
        <v>16</v>
      </c>
      <c r="M80" s="31">
        <f t="shared" si="23"/>
        <v>0</v>
      </c>
      <c r="O80" s="35">
        <f t="shared" si="35"/>
        <v>0</v>
      </c>
      <c r="P80" s="36">
        <f t="shared" si="24"/>
        <v>0</v>
      </c>
      <c r="R80" s="27">
        <f t="shared" si="25"/>
        <v>0</v>
      </c>
      <c r="S80" s="27">
        <f t="shared" si="26"/>
        <v>0</v>
      </c>
      <c r="T80" s="27">
        <f t="shared" si="27"/>
        <v>0</v>
      </c>
      <c r="U80" s="27">
        <f t="shared" si="28"/>
        <v>0</v>
      </c>
      <c r="V80" s="27">
        <f t="shared" si="29"/>
        <v>0</v>
      </c>
      <c r="W80" s="27">
        <f t="shared" si="30"/>
        <v>0</v>
      </c>
      <c r="X80" s="27">
        <f t="shared" si="31"/>
        <v>0</v>
      </c>
      <c r="Y80" s="27">
        <f t="shared" si="32"/>
        <v>0</v>
      </c>
      <c r="AI80" s="38">
        <f t="shared" si="33"/>
        <v>0</v>
      </c>
      <c r="AJ80" s="41">
        <f t="shared" si="34"/>
        <v>0</v>
      </c>
    </row>
    <row r="81" spans="1:36" ht="12.75" customHeight="1">
      <c r="A81" s="20"/>
      <c r="D81" s="5" t="s">
        <v>16</v>
      </c>
      <c r="E81" s="5" t="s">
        <v>16</v>
      </c>
      <c r="F81" s="5" t="s">
        <v>16</v>
      </c>
      <c r="G81" s="5" t="s">
        <v>16</v>
      </c>
      <c r="I81" s="5" t="s">
        <v>16</v>
      </c>
      <c r="J81" s="5"/>
      <c r="K81" s="5" t="s">
        <v>16</v>
      </c>
      <c r="M81" s="31">
        <f t="shared" si="23"/>
        <v>0</v>
      </c>
      <c r="O81" s="35">
        <f t="shared" si="35"/>
        <v>0</v>
      </c>
      <c r="P81" s="36">
        <f t="shared" si="24"/>
        <v>0</v>
      </c>
      <c r="R81" s="27">
        <f t="shared" si="25"/>
        <v>0</v>
      </c>
      <c r="S81" s="27">
        <f t="shared" si="26"/>
        <v>0</v>
      </c>
      <c r="T81" s="27">
        <f t="shared" si="27"/>
        <v>0</v>
      </c>
      <c r="U81" s="27">
        <f t="shared" si="28"/>
        <v>0</v>
      </c>
      <c r="V81" s="27">
        <f t="shared" si="29"/>
        <v>0</v>
      </c>
      <c r="W81" s="27">
        <f t="shared" si="30"/>
        <v>0</v>
      </c>
      <c r="X81" s="27">
        <f t="shared" si="31"/>
        <v>0</v>
      </c>
      <c r="Y81" s="27">
        <f t="shared" si="32"/>
        <v>0</v>
      </c>
      <c r="AI81" s="38">
        <f t="shared" si="33"/>
        <v>0</v>
      </c>
      <c r="AJ81" s="41">
        <f t="shared" si="34"/>
        <v>0</v>
      </c>
    </row>
    <row r="82" spans="1:36" ht="12.75" customHeight="1">
      <c r="A82" s="20"/>
      <c r="D82" s="5" t="s">
        <v>16</v>
      </c>
      <c r="E82" s="5" t="s">
        <v>16</v>
      </c>
      <c r="F82" s="5" t="s">
        <v>16</v>
      </c>
      <c r="G82" s="5" t="s">
        <v>16</v>
      </c>
      <c r="I82" s="5" t="s">
        <v>16</v>
      </c>
      <c r="J82" s="5"/>
      <c r="K82" s="5" t="s">
        <v>16</v>
      </c>
      <c r="M82" s="31">
        <f t="shared" si="23"/>
        <v>0</v>
      </c>
      <c r="O82" s="35">
        <f t="shared" si="35"/>
        <v>0</v>
      </c>
      <c r="P82" s="36">
        <f aca="true" t="shared" si="36" ref="P82:P97">COUNTA(AA82:AH82)</f>
        <v>0</v>
      </c>
      <c r="R82" s="27">
        <f aca="true" t="shared" si="37" ref="R82:R97">IF(D82&lt;1,0,IF(D82&gt;20,0,21-D82))</f>
        <v>0</v>
      </c>
      <c r="S82" s="27">
        <f aca="true" t="shared" si="38" ref="S82:S97">IF(E82&lt;1,0,IF(E82&gt;20,0,21-E82))</f>
        <v>0</v>
      </c>
      <c r="T82" s="27">
        <f aca="true" t="shared" si="39" ref="T82:T97">IF(F82&lt;1,0,IF(F82&gt;20,0,21-F82))</f>
        <v>0</v>
      </c>
      <c r="U82" s="27">
        <f aca="true" t="shared" si="40" ref="U82:U97">IF(G82&lt;1,0,IF(G82&gt;20,0,21-G82))</f>
        <v>0</v>
      </c>
      <c r="V82" s="27">
        <f aca="true" t="shared" si="41" ref="V82:V97">IF(H82&lt;1,0,IF(H82&gt;20,0,21-H82))</f>
        <v>0</v>
      </c>
      <c r="W82" s="27">
        <f aca="true" t="shared" si="42" ref="W82:W97">IF(I82&lt;1,0,IF(I82&gt;20,0,21-I82))</f>
        <v>0</v>
      </c>
      <c r="X82" s="27">
        <f aca="true" t="shared" si="43" ref="X82:X97">IF(J82&lt;1,0,IF(J82&gt;20,0,21-J82))</f>
        <v>0</v>
      </c>
      <c r="Y82" s="27">
        <f aca="true" t="shared" si="44" ref="Y82:Y97">IF(K82&lt;1,0,IF(K82&gt;20,0,21-K82))</f>
        <v>0</v>
      </c>
      <c r="AI82" s="38">
        <f aca="true" t="shared" si="45" ref="AI82:AI97">SUM(AA82:AH82)</f>
        <v>0</v>
      </c>
      <c r="AJ82" s="41">
        <f aca="true" t="shared" si="46" ref="AJ82:AJ97">COUNTA(AA82:AH82)</f>
        <v>0</v>
      </c>
    </row>
    <row r="83" spans="1:36" ht="12.75" customHeight="1">
      <c r="A83" s="20"/>
      <c r="D83" s="5" t="s">
        <v>16</v>
      </c>
      <c r="E83" s="5" t="s">
        <v>16</v>
      </c>
      <c r="F83" s="5" t="s">
        <v>16</v>
      </c>
      <c r="G83" s="5" t="s">
        <v>16</v>
      </c>
      <c r="I83" s="5" t="s">
        <v>16</v>
      </c>
      <c r="J83" s="5"/>
      <c r="K83" s="5" t="s">
        <v>16</v>
      </c>
      <c r="M83" s="31">
        <f t="shared" si="23"/>
        <v>0</v>
      </c>
      <c r="O83" s="35">
        <f t="shared" si="35"/>
        <v>0</v>
      </c>
      <c r="P83" s="36">
        <f t="shared" si="36"/>
        <v>0</v>
      </c>
      <c r="R83" s="27">
        <f t="shared" si="37"/>
        <v>0</v>
      </c>
      <c r="S83" s="27">
        <f t="shared" si="38"/>
        <v>0</v>
      </c>
      <c r="T83" s="27">
        <f t="shared" si="39"/>
        <v>0</v>
      </c>
      <c r="U83" s="27">
        <f t="shared" si="40"/>
        <v>0</v>
      </c>
      <c r="V83" s="27">
        <f t="shared" si="41"/>
        <v>0</v>
      </c>
      <c r="W83" s="27">
        <f t="shared" si="42"/>
        <v>0</v>
      </c>
      <c r="X83" s="27">
        <f t="shared" si="43"/>
        <v>0</v>
      </c>
      <c r="Y83" s="27">
        <f t="shared" si="44"/>
        <v>0</v>
      </c>
      <c r="AI83" s="38">
        <f t="shared" si="45"/>
        <v>0</v>
      </c>
      <c r="AJ83" s="41">
        <f t="shared" si="46"/>
        <v>0</v>
      </c>
    </row>
    <row r="84" spans="1:36" ht="12.75" customHeight="1">
      <c r="A84" s="20"/>
      <c r="D84" s="5" t="s">
        <v>16</v>
      </c>
      <c r="E84" s="5" t="s">
        <v>16</v>
      </c>
      <c r="F84" s="5" t="s">
        <v>16</v>
      </c>
      <c r="G84" s="5" t="s">
        <v>16</v>
      </c>
      <c r="I84" s="5" t="s">
        <v>16</v>
      </c>
      <c r="J84" s="5"/>
      <c r="K84" s="5" t="s">
        <v>16</v>
      </c>
      <c r="M84" s="31">
        <f t="shared" si="23"/>
        <v>0</v>
      </c>
      <c r="O84" s="35">
        <f t="shared" si="35"/>
        <v>0</v>
      </c>
      <c r="P84" s="36">
        <f t="shared" si="36"/>
        <v>0</v>
      </c>
      <c r="R84" s="27">
        <f t="shared" si="37"/>
        <v>0</v>
      </c>
      <c r="S84" s="27">
        <f t="shared" si="38"/>
        <v>0</v>
      </c>
      <c r="T84" s="27">
        <f t="shared" si="39"/>
        <v>0</v>
      </c>
      <c r="U84" s="27">
        <f t="shared" si="40"/>
        <v>0</v>
      </c>
      <c r="V84" s="27">
        <f t="shared" si="41"/>
        <v>0</v>
      </c>
      <c r="W84" s="27">
        <f t="shared" si="42"/>
        <v>0</v>
      </c>
      <c r="X84" s="27">
        <f t="shared" si="43"/>
        <v>0</v>
      </c>
      <c r="Y84" s="27">
        <f t="shared" si="44"/>
        <v>0</v>
      </c>
      <c r="AI84" s="38">
        <f t="shared" si="45"/>
        <v>0</v>
      </c>
      <c r="AJ84" s="41">
        <f t="shared" si="46"/>
        <v>0</v>
      </c>
    </row>
    <row r="85" spans="1:36" ht="12.75" customHeight="1">
      <c r="A85" s="20"/>
      <c r="D85" s="5" t="s">
        <v>16</v>
      </c>
      <c r="E85" s="5" t="s">
        <v>16</v>
      </c>
      <c r="F85" s="5" t="s">
        <v>16</v>
      </c>
      <c r="G85" s="5" t="s">
        <v>16</v>
      </c>
      <c r="I85" s="5" t="s">
        <v>16</v>
      </c>
      <c r="J85" s="5"/>
      <c r="K85" s="5" t="s">
        <v>16</v>
      </c>
      <c r="M85" s="31">
        <f t="shared" si="23"/>
        <v>0</v>
      </c>
      <c r="O85" s="35">
        <f t="shared" si="35"/>
        <v>0</v>
      </c>
      <c r="P85" s="36">
        <f t="shared" si="36"/>
        <v>0</v>
      </c>
      <c r="R85" s="27">
        <f t="shared" si="37"/>
        <v>0</v>
      </c>
      <c r="S85" s="27">
        <f t="shared" si="38"/>
        <v>0</v>
      </c>
      <c r="T85" s="27">
        <f t="shared" si="39"/>
        <v>0</v>
      </c>
      <c r="U85" s="27">
        <f t="shared" si="40"/>
        <v>0</v>
      </c>
      <c r="V85" s="27">
        <f t="shared" si="41"/>
        <v>0</v>
      </c>
      <c r="W85" s="27">
        <f t="shared" si="42"/>
        <v>0</v>
      </c>
      <c r="X85" s="27">
        <f t="shared" si="43"/>
        <v>0</v>
      </c>
      <c r="Y85" s="27">
        <f t="shared" si="44"/>
        <v>0</v>
      </c>
      <c r="AI85" s="38">
        <f t="shared" si="45"/>
        <v>0</v>
      </c>
      <c r="AJ85" s="41">
        <f t="shared" si="46"/>
        <v>0</v>
      </c>
    </row>
    <row r="86" spans="1:36" ht="12.75" customHeight="1">
      <c r="A86" s="20"/>
      <c r="D86" s="5" t="s">
        <v>16</v>
      </c>
      <c r="E86" s="5" t="s">
        <v>16</v>
      </c>
      <c r="F86" s="5" t="s">
        <v>16</v>
      </c>
      <c r="G86" s="5" t="s">
        <v>16</v>
      </c>
      <c r="I86" s="5" t="s">
        <v>16</v>
      </c>
      <c r="J86" s="5"/>
      <c r="K86" s="5" t="s">
        <v>16</v>
      </c>
      <c r="M86" s="31">
        <f t="shared" si="23"/>
        <v>0</v>
      </c>
      <c r="O86" s="35">
        <f t="shared" si="35"/>
        <v>0</v>
      </c>
      <c r="P86" s="36">
        <f t="shared" si="36"/>
        <v>0</v>
      </c>
      <c r="R86" s="27">
        <f t="shared" si="37"/>
        <v>0</v>
      </c>
      <c r="S86" s="27">
        <f t="shared" si="38"/>
        <v>0</v>
      </c>
      <c r="T86" s="27">
        <f t="shared" si="39"/>
        <v>0</v>
      </c>
      <c r="U86" s="27">
        <f t="shared" si="40"/>
        <v>0</v>
      </c>
      <c r="V86" s="27">
        <f t="shared" si="41"/>
        <v>0</v>
      </c>
      <c r="W86" s="27">
        <f t="shared" si="42"/>
        <v>0</v>
      </c>
      <c r="X86" s="27">
        <f t="shared" si="43"/>
        <v>0</v>
      </c>
      <c r="Y86" s="27">
        <f t="shared" si="44"/>
        <v>0</v>
      </c>
      <c r="AI86" s="38">
        <f t="shared" si="45"/>
        <v>0</v>
      </c>
      <c r="AJ86" s="41">
        <f t="shared" si="46"/>
        <v>0</v>
      </c>
    </row>
    <row r="87" spans="1:36" ht="12.75" customHeight="1">
      <c r="A87" s="20"/>
      <c r="D87" s="5" t="s">
        <v>16</v>
      </c>
      <c r="E87" s="5" t="s">
        <v>16</v>
      </c>
      <c r="F87" s="5" t="s">
        <v>16</v>
      </c>
      <c r="G87" s="5" t="s">
        <v>16</v>
      </c>
      <c r="I87" s="5" t="s">
        <v>16</v>
      </c>
      <c r="J87" s="5"/>
      <c r="K87" s="5" t="s">
        <v>16</v>
      </c>
      <c r="M87" s="31">
        <f t="shared" si="23"/>
        <v>0</v>
      </c>
      <c r="O87" s="35">
        <f t="shared" si="35"/>
        <v>0</v>
      </c>
      <c r="P87" s="36">
        <f t="shared" si="36"/>
        <v>0</v>
      </c>
      <c r="R87" s="27">
        <f t="shared" si="37"/>
        <v>0</v>
      </c>
      <c r="S87" s="27">
        <f t="shared" si="38"/>
        <v>0</v>
      </c>
      <c r="T87" s="27">
        <f t="shared" si="39"/>
        <v>0</v>
      </c>
      <c r="U87" s="27">
        <f t="shared" si="40"/>
        <v>0</v>
      </c>
      <c r="V87" s="27">
        <f t="shared" si="41"/>
        <v>0</v>
      </c>
      <c r="W87" s="27">
        <f t="shared" si="42"/>
        <v>0</v>
      </c>
      <c r="X87" s="27">
        <f t="shared" si="43"/>
        <v>0</v>
      </c>
      <c r="Y87" s="27">
        <f t="shared" si="44"/>
        <v>0</v>
      </c>
      <c r="AI87" s="38">
        <f t="shared" si="45"/>
        <v>0</v>
      </c>
      <c r="AJ87" s="41">
        <f t="shared" si="46"/>
        <v>0</v>
      </c>
    </row>
    <row r="88" spans="1:36" ht="12.75" customHeight="1">
      <c r="A88" s="20"/>
      <c r="D88" s="5" t="s">
        <v>16</v>
      </c>
      <c r="E88" s="5" t="s">
        <v>16</v>
      </c>
      <c r="F88" s="5" t="s">
        <v>16</v>
      </c>
      <c r="G88" s="5" t="s">
        <v>16</v>
      </c>
      <c r="I88" s="5" t="s">
        <v>16</v>
      </c>
      <c r="J88" s="5"/>
      <c r="K88" s="5" t="s">
        <v>16</v>
      </c>
      <c r="M88" s="31">
        <f t="shared" si="23"/>
        <v>0</v>
      </c>
      <c r="O88" s="35">
        <f t="shared" si="35"/>
        <v>0</v>
      </c>
      <c r="P88" s="36">
        <f t="shared" si="36"/>
        <v>0</v>
      </c>
      <c r="R88" s="27">
        <f t="shared" si="37"/>
        <v>0</v>
      </c>
      <c r="S88" s="27">
        <f t="shared" si="38"/>
        <v>0</v>
      </c>
      <c r="T88" s="27">
        <f t="shared" si="39"/>
        <v>0</v>
      </c>
      <c r="U88" s="27">
        <f t="shared" si="40"/>
        <v>0</v>
      </c>
      <c r="V88" s="27">
        <f t="shared" si="41"/>
        <v>0</v>
      </c>
      <c r="W88" s="27">
        <f t="shared" si="42"/>
        <v>0</v>
      </c>
      <c r="X88" s="27">
        <f t="shared" si="43"/>
        <v>0</v>
      </c>
      <c r="Y88" s="27">
        <f t="shared" si="44"/>
        <v>0</v>
      </c>
      <c r="AI88" s="38">
        <f t="shared" si="45"/>
        <v>0</v>
      </c>
      <c r="AJ88" s="41">
        <f t="shared" si="46"/>
        <v>0</v>
      </c>
    </row>
    <row r="89" spans="1:36" ht="12.75" customHeight="1">
      <c r="A89" s="20"/>
      <c r="D89" s="5" t="s">
        <v>16</v>
      </c>
      <c r="E89" s="5" t="s">
        <v>16</v>
      </c>
      <c r="F89" s="5" t="s">
        <v>16</v>
      </c>
      <c r="G89" s="5" t="s">
        <v>16</v>
      </c>
      <c r="I89" s="5" t="s">
        <v>16</v>
      </c>
      <c r="J89" s="5"/>
      <c r="K89" s="5" t="s">
        <v>16</v>
      </c>
      <c r="M89" s="31">
        <f t="shared" si="23"/>
        <v>0</v>
      </c>
      <c r="O89" s="35">
        <f t="shared" si="35"/>
        <v>0</v>
      </c>
      <c r="P89" s="36">
        <f t="shared" si="36"/>
        <v>0</v>
      </c>
      <c r="R89" s="27">
        <f t="shared" si="37"/>
        <v>0</v>
      </c>
      <c r="S89" s="27">
        <f t="shared" si="38"/>
        <v>0</v>
      </c>
      <c r="T89" s="27">
        <f t="shared" si="39"/>
        <v>0</v>
      </c>
      <c r="U89" s="27">
        <f t="shared" si="40"/>
        <v>0</v>
      </c>
      <c r="V89" s="27">
        <f t="shared" si="41"/>
        <v>0</v>
      </c>
      <c r="W89" s="27">
        <f t="shared" si="42"/>
        <v>0</v>
      </c>
      <c r="X89" s="27">
        <f t="shared" si="43"/>
        <v>0</v>
      </c>
      <c r="Y89" s="27">
        <f t="shared" si="44"/>
        <v>0</v>
      </c>
      <c r="AI89" s="38">
        <f t="shared" si="45"/>
        <v>0</v>
      </c>
      <c r="AJ89" s="41">
        <f t="shared" si="46"/>
        <v>0</v>
      </c>
    </row>
    <row r="90" spans="1:36" ht="12.75" customHeight="1">
      <c r="A90" s="20"/>
      <c r="D90" s="5" t="s">
        <v>16</v>
      </c>
      <c r="E90" s="5" t="s">
        <v>16</v>
      </c>
      <c r="F90" s="5" t="s">
        <v>16</v>
      </c>
      <c r="G90" s="5" t="s">
        <v>16</v>
      </c>
      <c r="I90" s="5" t="s">
        <v>16</v>
      </c>
      <c r="J90" s="5"/>
      <c r="K90" s="5" t="s">
        <v>16</v>
      </c>
      <c r="M90" s="31">
        <f t="shared" si="23"/>
        <v>0</v>
      </c>
      <c r="O90" s="35">
        <f t="shared" si="35"/>
        <v>0</v>
      </c>
      <c r="P90" s="36">
        <f t="shared" si="36"/>
        <v>0</v>
      </c>
      <c r="R90" s="27">
        <f t="shared" si="37"/>
        <v>0</v>
      </c>
      <c r="S90" s="27">
        <f t="shared" si="38"/>
        <v>0</v>
      </c>
      <c r="T90" s="27">
        <f t="shared" si="39"/>
        <v>0</v>
      </c>
      <c r="U90" s="27">
        <f t="shared" si="40"/>
        <v>0</v>
      </c>
      <c r="V90" s="27">
        <f t="shared" si="41"/>
        <v>0</v>
      </c>
      <c r="W90" s="27">
        <f t="shared" si="42"/>
        <v>0</v>
      </c>
      <c r="X90" s="27">
        <f t="shared" si="43"/>
        <v>0</v>
      </c>
      <c r="Y90" s="27">
        <f t="shared" si="44"/>
        <v>0</v>
      </c>
      <c r="AI90" s="38">
        <f t="shared" si="45"/>
        <v>0</v>
      </c>
      <c r="AJ90" s="41">
        <f t="shared" si="46"/>
        <v>0</v>
      </c>
    </row>
    <row r="91" spans="1:36" ht="12.75" customHeight="1">
      <c r="A91" s="20"/>
      <c r="D91" s="5" t="s">
        <v>16</v>
      </c>
      <c r="E91" s="5" t="s">
        <v>16</v>
      </c>
      <c r="F91" s="5" t="s">
        <v>16</v>
      </c>
      <c r="G91" s="5" t="s">
        <v>16</v>
      </c>
      <c r="I91" s="5" t="s">
        <v>16</v>
      </c>
      <c r="J91" s="5"/>
      <c r="K91" s="5" t="s">
        <v>16</v>
      </c>
      <c r="M91" s="31">
        <f t="shared" si="23"/>
        <v>0</v>
      </c>
      <c r="O91" s="35">
        <f t="shared" si="35"/>
        <v>0</v>
      </c>
      <c r="P91" s="36">
        <f t="shared" si="36"/>
        <v>0</v>
      </c>
      <c r="R91" s="27">
        <f t="shared" si="37"/>
        <v>0</v>
      </c>
      <c r="S91" s="27">
        <f t="shared" si="38"/>
        <v>0</v>
      </c>
      <c r="T91" s="27">
        <f t="shared" si="39"/>
        <v>0</v>
      </c>
      <c r="U91" s="27">
        <f t="shared" si="40"/>
        <v>0</v>
      </c>
      <c r="V91" s="27">
        <f t="shared" si="41"/>
        <v>0</v>
      </c>
      <c r="W91" s="27">
        <f t="shared" si="42"/>
        <v>0</v>
      </c>
      <c r="X91" s="27">
        <f t="shared" si="43"/>
        <v>0</v>
      </c>
      <c r="Y91" s="27">
        <f t="shared" si="44"/>
        <v>0</v>
      </c>
      <c r="AI91" s="38">
        <f t="shared" si="45"/>
        <v>0</v>
      </c>
      <c r="AJ91" s="41">
        <f t="shared" si="46"/>
        <v>0</v>
      </c>
    </row>
    <row r="92" spans="1:36" ht="12.75" customHeight="1">
      <c r="A92" s="20"/>
      <c r="D92" s="5" t="s">
        <v>16</v>
      </c>
      <c r="E92" s="5" t="s">
        <v>16</v>
      </c>
      <c r="F92" s="5" t="s">
        <v>16</v>
      </c>
      <c r="G92" s="5" t="s">
        <v>16</v>
      </c>
      <c r="I92" s="5" t="s">
        <v>16</v>
      </c>
      <c r="J92" s="5"/>
      <c r="K92" s="5" t="s">
        <v>16</v>
      </c>
      <c r="M92" s="31">
        <f t="shared" si="23"/>
        <v>0</v>
      </c>
      <c r="O92" s="35">
        <f t="shared" si="35"/>
        <v>0</v>
      </c>
      <c r="P92" s="36">
        <f t="shared" si="36"/>
        <v>0</v>
      </c>
      <c r="R92" s="27">
        <f t="shared" si="37"/>
        <v>0</v>
      </c>
      <c r="S92" s="27">
        <f t="shared" si="38"/>
        <v>0</v>
      </c>
      <c r="T92" s="27">
        <f t="shared" si="39"/>
        <v>0</v>
      </c>
      <c r="U92" s="27">
        <f t="shared" si="40"/>
        <v>0</v>
      </c>
      <c r="V92" s="27">
        <f t="shared" si="41"/>
        <v>0</v>
      </c>
      <c r="W92" s="27">
        <f t="shared" si="42"/>
        <v>0</v>
      </c>
      <c r="X92" s="27">
        <f t="shared" si="43"/>
        <v>0</v>
      </c>
      <c r="Y92" s="27">
        <f t="shared" si="44"/>
        <v>0</v>
      </c>
      <c r="AI92" s="38">
        <f t="shared" si="45"/>
        <v>0</v>
      </c>
      <c r="AJ92" s="41">
        <f t="shared" si="46"/>
        <v>0</v>
      </c>
    </row>
    <row r="93" spans="1:36" ht="12.75" customHeight="1">
      <c r="A93" s="20"/>
      <c r="D93" s="5" t="s">
        <v>16</v>
      </c>
      <c r="E93" s="5" t="s">
        <v>16</v>
      </c>
      <c r="F93" s="5" t="s">
        <v>16</v>
      </c>
      <c r="G93" s="5" t="s">
        <v>16</v>
      </c>
      <c r="I93" s="5" t="s">
        <v>16</v>
      </c>
      <c r="J93" s="5"/>
      <c r="K93" s="5" t="s">
        <v>16</v>
      </c>
      <c r="M93" s="31">
        <f t="shared" si="23"/>
        <v>0</v>
      </c>
      <c r="O93" s="35">
        <f t="shared" si="35"/>
        <v>0</v>
      </c>
      <c r="P93" s="36">
        <f t="shared" si="36"/>
        <v>0</v>
      </c>
      <c r="R93" s="27">
        <f t="shared" si="37"/>
        <v>0</v>
      </c>
      <c r="S93" s="27">
        <f t="shared" si="38"/>
        <v>0</v>
      </c>
      <c r="T93" s="27">
        <f t="shared" si="39"/>
        <v>0</v>
      </c>
      <c r="U93" s="27">
        <f t="shared" si="40"/>
        <v>0</v>
      </c>
      <c r="V93" s="27">
        <f t="shared" si="41"/>
        <v>0</v>
      </c>
      <c r="W93" s="27">
        <f t="shared" si="42"/>
        <v>0</v>
      </c>
      <c r="X93" s="27">
        <f t="shared" si="43"/>
        <v>0</v>
      </c>
      <c r="Y93" s="27">
        <f t="shared" si="44"/>
        <v>0</v>
      </c>
      <c r="AI93" s="38">
        <f t="shared" si="45"/>
        <v>0</v>
      </c>
      <c r="AJ93" s="41">
        <f t="shared" si="46"/>
        <v>0</v>
      </c>
    </row>
    <row r="94" spans="1:36" ht="12.75" customHeight="1">
      <c r="A94" s="20"/>
      <c r="D94" s="5" t="s">
        <v>16</v>
      </c>
      <c r="E94" s="5" t="s">
        <v>16</v>
      </c>
      <c r="F94" s="5" t="s">
        <v>16</v>
      </c>
      <c r="G94" s="5" t="s">
        <v>16</v>
      </c>
      <c r="I94" s="5" t="s">
        <v>16</v>
      </c>
      <c r="J94" s="5"/>
      <c r="K94" s="5" t="s">
        <v>16</v>
      </c>
      <c r="M94" s="31">
        <f t="shared" si="23"/>
        <v>0</v>
      </c>
      <c r="O94" s="35">
        <f t="shared" si="35"/>
        <v>0</v>
      </c>
      <c r="P94" s="36">
        <f t="shared" si="36"/>
        <v>0</v>
      </c>
      <c r="R94" s="27">
        <f t="shared" si="37"/>
        <v>0</v>
      </c>
      <c r="S94" s="27">
        <f t="shared" si="38"/>
        <v>0</v>
      </c>
      <c r="T94" s="27">
        <f t="shared" si="39"/>
        <v>0</v>
      </c>
      <c r="U94" s="27">
        <f t="shared" si="40"/>
        <v>0</v>
      </c>
      <c r="V94" s="27">
        <f t="shared" si="41"/>
        <v>0</v>
      </c>
      <c r="W94" s="27">
        <f t="shared" si="42"/>
        <v>0</v>
      </c>
      <c r="X94" s="27">
        <f t="shared" si="43"/>
        <v>0</v>
      </c>
      <c r="Y94" s="27">
        <f t="shared" si="44"/>
        <v>0</v>
      </c>
      <c r="AI94" s="38">
        <f t="shared" si="45"/>
        <v>0</v>
      </c>
      <c r="AJ94" s="41">
        <f t="shared" si="46"/>
        <v>0</v>
      </c>
    </row>
    <row r="95" spans="1:36" ht="12.75" customHeight="1">
      <c r="A95" s="20"/>
      <c r="D95" s="5" t="s">
        <v>16</v>
      </c>
      <c r="E95" s="5" t="s">
        <v>16</v>
      </c>
      <c r="F95" s="5" t="s">
        <v>16</v>
      </c>
      <c r="G95" s="5" t="s">
        <v>16</v>
      </c>
      <c r="I95" s="5" t="s">
        <v>16</v>
      </c>
      <c r="J95" s="5"/>
      <c r="K95" s="5" t="s">
        <v>16</v>
      </c>
      <c r="M95" s="31">
        <f t="shared" si="23"/>
        <v>0</v>
      </c>
      <c r="O95" s="35">
        <f t="shared" si="35"/>
        <v>0</v>
      </c>
      <c r="P95" s="36">
        <f t="shared" si="36"/>
        <v>0</v>
      </c>
      <c r="R95" s="27">
        <f t="shared" si="37"/>
        <v>0</v>
      </c>
      <c r="S95" s="27">
        <f t="shared" si="38"/>
        <v>0</v>
      </c>
      <c r="T95" s="27">
        <f t="shared" si="39"/>
        <v>0</v>
      </c>
      <c r="U95" s="27">
        <f t="shared" si="40"/>
        <v>0</v>
      </c>
      <c r="V95" s="27">
        <f t="shared" si="41"/>
        <v>0</v>
      </c>
      <c r="W95" s="27">
        <f t="shared" si="42"/>
        <v>0</v>
      </c>
      <c r="X95" s="27">
        <f t="shared" si="43"/>
        <v>0</v>
      </c>
      <c r="Y95" s="27">
        <f t="shared" si="44"/>
        <v>0</v>
      </c>
      <c r="AI95" s="38">
        <f t="shared" si="45"/>
        <v>0</v>
      </c>
      <c r="AJ95" s="41">
        <f t="shared" si="46"/>
        <v>0</v>
      </c>
    </row>
    <row r="96" spans="1:36" ht="12.75" customHeight="1">
      <c r="A96" s="20"/>
      <c r="D96" s="5" t="s">
        <v>16</v>
      </c>
      <c r="E96" s="5" t="s">
        <v>16</v>
      </c>
      <c r="F96" s="5" t="s">
        <v>16</v>
      </c>
      <c r="G96" s="5" t="s">
        <v>16</v>
      </c>
      <c r="I96" s="5" t="s">
        <v>16</v>
      </c>
      <c r="J96" s="5"/>
      <c r="K96" s="5" t="s">
        <v>16</v>
      </c>
      <c r="M96" s="31">
        <f t="shared" si="23"/>
        <v>0</v>
      </c>
      <c r="O96" s="35">
        <f t="shared" si="35"/>
        <v>0</v>
      </c>
      <c r="P96" s="36">
        <f t="shared" si="36"/>
        <v>0</v>
      </c>
      <c r="R96" s="27">
        <f t="shared" si="37"/>
        <v>0</v>
      </c>
      <c r="S96" s="27">
        <f t="shared" si="38"/>
        <v>0</v>
      </c>
      <c r="T96" s="27">
        <f t="shared" si="39"/>
        <v>0</v>
      </c>
      <c r="U96" s="27">
        <f t="shared" si="40"/>
        <v>0</v>
      </c>
      <c r="V96" s="27">
        <f t="shared" si="41"/>
        <v>0</v>
      </c>
      <c r="W96" s="27">
        <f t="shared" si="42"/>
        <v>0</v>
      </c>
      <c r="X96" s="27">
        <f t="shared" si="43"/>
        <v>0</v>
      </c>
      <c r="Y96" s="27">
        <f t="shared" si="44"/>
        <v>0</v>
      </c>
      <c r="AI96" s="38">
        <f t="shared" si="45"/>
        <v>0</v>
      </c>
      <c r="AJ96" s="41">
        <f t="shared" si="46"/>
        <v>0</v>
      </c>
    </row>
    <row r="97" spans="1:36" ht="12.75" customHeight="1">
      <c r="A97" s="20"/>
      <c r="D97" s="5" t="s">
        <v>16</v>
      </c>
      <c r="E97" s="5" t="s">
        <v>16</v>
      </c>
      <c r="F97" s="5" t="s">
        <v>16</v>
      </c>
      <c r="G97" s="5" t="s">
        <v>16</v>
      </c>
      <c r="I97" s="5" t="s">
        <v>16</v>
      </c>
      <c r="J97" s="5"/>
      <c r="K97" s="5" t="s">
        <v>16</v>
      </c>
      <c r="M97" s="31">
        <f t="shared" si="23"/>
        <v>0</v>
      </c>
      <c r="O97" s="35">
        <f t="shared" si="35"/>
        <v>0</v>
      </c>
      <c r="P97" s="36">
        <f t="shared" si="36"/>
        <v>0</v>
      </c>
      <c r="R97" s="27">
        <f t="shared" si="37"/>
        <v>0</v>
      </c>
      <c r="S97" s="27">
        <f t="shared" si="38"/>
        <v>0</v>
      </c>
      <c r="T97" s="27">
        <f t="shared" si="39"/>
        <v>0</v>
      </c>
      <c r="U97" s="27">
        <f t="shared" si="40"/>
        <v>0</v>
      </c>
      <c r="V97" s="27">
        <f t="shared" si="41"/>
        <v>0</v>
      </c>
      <c r="W97" s="27">
        <f t="shared" si="42"/>
        <v>0</v>
      </c>
      <c r="X97" s="27">
        <f t="shared" si="43"/>
        <v>0</v>
      </c>
      <c r="Y97" s="27">
        <f t="shared" si="44"/>
        <v>0</v>
      </c>
      <c r="AI97" s="38">
        <f t="shared" si="45"/>
        <v>0</v>
      </c>
      <c r="AJ97" s="41">
        <f t="shared" si="46"/>
        <v>0</v>
      </c>
    </row>
  </sheetData>
  <conditionalFormatting sqref="B3 A1:B1 A3:A4 C1:C65536">
    <cfRule type="cellIs" priority="1" dxfId="0" operator="equal" stopIfTrue="1">
      <formula>0</formula>
    </cfRule>
  </conditionalFormatting>
  <conditionalFormatting sqref="AC5:AE5 T5:V5 D1:K65536">
    <cfRule type="cellIs" priority="2" dxfId="0" operator="equal" stopIfTrue="1">
      <formula>"-"</formula>
    </cfRule>
  </conditionalFormatting>
  <conditionalFormatting sqref="P8:P65536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AJ8:AJ65536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5"/>
  <sheetViews>
    <sheetView zoomScale="75" zoomScaleNormal="75" workbookViewId="0" topLeftCell="A1">
      <pane xSplit="2" ySplit="6" topLeftCell="C7" activePane="bottomRight" state="frozen"/>
      <selection pane="topLeft" activeCell="Y1" sqref="R1:Y16384"/>
      <selection pane="topRight" activeCell="Y1" sqref="R1:Y16384"/>
      <selection pane="bottomLeft" activeCell="Y1" sqref="R1:Y16384"/>
      <selection pane="bottomRight" activeCell="A2" sqref="A2"/>
    </sheetView>
  </sheetViews>
  <sheetFormatPr defaultColWidth="11.421875" defaultRowHeight="12.75" customHeight="1"/>
  <cols>
    <col min="1" max="1" width="5.421875" style="19" bestFit="1" customWidth="1"/>
    <col min="2" max="2" width="21.140625" style="7" customWidth="1"/>
    <col min="3" max="3" width="1.1484375" style="2" customWidth="1"/>
    <col min="4" max="7" width="11.57421875" style="5" customWidth="1"/>
    <col min="8" max="8" width="3.00390625" style="5" customWidth="1"/>
    <col min="9" max="9" width="11.57421875" style="2" customWidth="1"/>
    <col min="10" max="10" width="2.140625" style="25" customWidth="1"/>
    <col min="11" max="11" width="11.57421875" style="2" customWidth="1"/>
    <col min="12" max="12" width="1.8515625" style="2" customWidth="1"/>
    <col min="13" max="13" width="8.7109375" style="28" customWidth="1"/>
    <col min="14" max="14" width="1.8515625" style="2" customWidth="1"/>
    <col min="15" max="15" width="6.00390625" style="35" customWidth="1"/>
    <col min="16" max="16" width="2.28125" style="36" customWidth="1"/>
    <col min="17" max="17" width="1.8515625" style="2" customWidth="1"/>
    <col min="18" max="22" width="3.140625" style="5" customWidth="1"/>
    <col min="23" max="23" width="3.140625" style="2" customWidth="1"/>
    <col min="24" max="24" width="3.140625" style="25" customWidth="1"/>
    <col min="25" max="25" width="3.140625" style="2" customWidth="1"/>
    <col min="26" max="26" width="0.9921875" style="2" customWidth="1"/>
    <col min="27" max="30" width="11.7109375" style="2" customWidth="1"/>
    <col min="31" max="31" width="3.28125" style="2" customWidth="1"/>
    <col min="32" max="32" width="11.7109375" style="2" customWidth="1"/>
    <col min="33" max="33" width="3.7109375" style="2" customWidth="1"/>
    <col min="34" max="34" width="11.7109375" style="2" customWidth="1"/>
    <col min="35" max="35" width="10.8515625" style="38" bestFit="1" customWidth="1"/>
    <col min="36" max="36" width="10.00390625" style="41" bestFit="1" customWidth="1"/>
    <col min="37" max="16384" width="6.00390625" style="2" customWidth="1"/>
  </cols>
  <sheetData>
    <row r="1" spans="1:36" ht="12.75" customHeight="1">
      <c r="A1" s="22"/>
      <c r="B1" s="2"/>
      <c r="J1" s="23"/>
      <c r="P1" s="2"/>
      <c r="X1" s="23"/>
      <c r="AI1" s="39"/>
      <c r="AJ1" s="39"/>
    </row>
    <row r="2" spans="1:36" s="7" customFormat="1" ht="12.75" customHeight="1">
      <c r="A2" s="19"/>
      <c r="D2" s="13" t="s">
        <v>6</v>
      </c>
      <c r="E2" s="12"/>
      <c r="F2" s="13" t="s">
        <v>3</v>
      </c>
      <c r="G2" s="12"/>
      <c r="H2" s="12"/>
      <c r="J2" s="24"/>
      <c r="M2" s="29"/>
      <c r="N2" s="29"/>
      <c r="O2" s="29"/>
      <c r="R2" s="13"/>
      <c r="S2" s="12"/>
      <c r="T2" s="13"/>
      <c r="U2" s="12"/>
      <c r="V2" s="12"/>
      <c r="X2" s="24"/>
      <c r="AI2" s="40"/>
      <c r="AJ2" s="40"/>
    </row>
    <row r="3" spans="1:36" ht="12.75" customHeight="1">
      <c r="A3" s="4"/>
      <c r="B3" s="4"/>
      <c r="C3" s="4"/>
      <c r="D3" s="14"/>
      <c r="J3" s="23"/>
      <c r="P3" s="2"/>
      <c r="R3" s="14"/>
      <c r="X3" s="23"/>
      <c r="AI3" s="39"/>
      <c r="AJ3" s="39"/>
    </row>
    <row r="4" spans="1:36" ht="12.75" customHeight="1">
      <c r="A4" s="4"/>
      <c r="B4" s="4"/>
      <c r="C4" s="4"/>
      <c r="D4" s="10" t="s">
        <v>7</v>
      </c>
      <c r="E4" s="11"/>
      <c r="F4" s="11"/>
      <c r="G4" s="11"/>
      <c r="H4" s="11"/>
      <c r="I4" s="11"/>
      <c r="J4" s="11"/>
      <c r="K4" s="11"/>
      <c r="M4" s="30"/>
      <c r="O4" s="38" t="s">
        <v>129</v>
      </c>
      <c r="P4" s="38"/>
      <c r="R4" s="26" t="s">
        <v>7</v>
      </c>
      <c r="S4" s="27"/>
      <c r="T4" s="27"/>
      <c r="U4" s="27"/>
      <c r="V4" s="27"/>
      <c r="W4" s="27"/>
      <c r="X4" s="27"/>
      <c r="Y4" s="27"/>
      <c r="AA4" s="32" t="s">
        <v>7</v>
      </c>
      <c r="AB4" s="33"/>
      <c r="AC4" s="33"/>
      <c r="AD4" s="33"/>
      <c r="AE4" s="33"/>
      <c r="AF4" s="33"/>
      <c r="AG4" s="33"/>
      <c r="AH4" s="33"/>
      <c r="AI4" s="38" t="s">
        <v>130</v>
      </c>
      <c r="AJ4" s="38" t="s">
        <v>122</v>
      </c>
    </row>
    <row r="5" spans="1:36" ht="12.75" customHeight="1">
      <c r="A5" s="9" t="s">
        <v>4</v>
      </c>
      <c r="B5" s="9" t="s">
        <v>5</v>
      </c>
      <c r="C5" s="6"/>
      <c r="D5" s="11" t="s">
        <v>112</v>
      </c>
      <c r="E5" s="11" t="s">
        <v>113</v>
      </c>
      <c r="F5" s="11" t="s">
        <v>114</v>
      </c>
      <c r="G5" s="11" t="s">
        <v>115</v>
      </c>
      <c r="H5" s="11"/>
      <c r="I5" s="11" t="s">
        <v>117</v>
      </c>
      <c r="J5" s="11"/>
      <c r="K5" s="11" t="s">
        <v>119</v>
      </c>
      <c r="M5" s="30" t="s">
        <v>60</v>
      </c>
      <c r="O5" s="38" t="s">
        <v>126</v>
      </c>
      <c r="P5" s="38"/>
      <c r="R5" s="27" t="s">
        <v>112</v>
      </c>
      <c r="S5" s="27" t="s">
        <v>113</v>
      </c>
      <c r="T5" s="27" t="s">
        <v>114</v>
      </c>
      <c r="U5" s="27" t="s">
        <v>115</v>
      </c>
      <c r="V5" s="27" t="s">
        <v>116</v>
      </c>
      <c r="W5" s="27" t="s">
        <v>117</v>
      </c>
      <c r="X5" s="27" t="s">
        <v>118</v>
      </c>
      <c r="Y5" s="27" t="s">
        <v>119</v>
      </c>
      <c r="AA5" s="33" t="s">
        <v>8</v>
      </c>
      <c r="AB5" s="33" t="s">
        <v>9</v>
      </c>
      <c r="AC5" s="33" t="s">
        <v>10</v>
      </c>
      <c r="AD5" s="33" t="s">
        <v>11</v>
      </c>
      <c r="AE5" s="33"/>
      <c r="AF5" s="33" t="s">
        <v>12</v>
      </c>
      <c r="AG5" s="33"/>
      <c r="AH5" s="33" t="s">
        <v>13</v>
      </c>
      <c r="AI5" s="38" t="s">
        <v>131</v>
      </c>
      <c r="AJ5" s="38" t="s">
        <v>123</v>
      </c>
    </row>
    <row r="6" spans="1:36" ht="12.75" customHeight="1">
      <c r="A6" s="9"/>
      <c r="B6" s="9"/>
      <c r="C6" s="6"/>
      <c r="D6" s="11" t="s">
        <v>14</v>
      </c>
      <c r="E6" s="11" t="s">
        <v>14</v>
      </c>
      <c r="F6" s="11" t="s">
        <v>14</v>
      </c>
      <c r="G6" s="11" t="s">
        <v>14</v>
      </c>
      <c r="H6" s="11"/>
      <c r="I6" s="11" t="s">
        <v>14</v>
      </c>
      <c r="J6" s="11"/>
      <c r="K6" s="11" t="s">
        <v>14</v>
      </c>
      <c r="M6" s="30" t="s">
        <v>61</v>
      </c>
      <c r="O6" s="38" t="s">
        <v>128</v>
      </c>
      <c r="P6" s="38"/>
      <c r="R6" s="27" t="s">
        <v>15</v>
      </c>
      <c r="S6" s="27" t="s">
        <v>15</v>
      </c>
      <c r="T6" s="27" t="s">
        <v>15</v>
      </c>
      <c r="U6" s="27" t="s">
        <v>15</v>
      </c>
      <c r="V6" s="27" t="s">
        <v>15</v>
      </c>
      <c r="W6" s="27" t="s">
        <v>15</v>
      </c>
      <c r="X6" s="27" t="s">
        <v>15</v>
      </c>
      <c r="Y6" s="27" t="s">
        <v>15</v>
      </c>
      <c r="AA6" s="33" t="s">
        <v>111</v>
      </c>
      <c r="AB6" s="33" t="s">
        <v>111</v>
      </c>
      <c r="AC6" s="33" t="s">
        <v>111</v>
      </c>
      <c r="AD6" s="33" t="s">
        <v>111</v>
      </c>
      <c r="AE6" s="33"/>
      <c r="AF6" s="33" t="s">
        <v>111</v>
      </c>
      <c r="AG6" s="33"/>
      <c r="AH6" s="33" t="s">
        <v>111</v>
      </c>
      <c r="AI6" s="38" t="s">
        <v>121</v>
      </c>
      <c r="AJ6" s="38" t="s">
        <v>124</v>
      </c>
    </row>
    <row r="7" spans="1:36" ht="12.75" customHeight="1">
      <c r="A7" s="9"/>
      <c r="B7" s="9"/>
      <c r="D7" s="2"/>
      <c r="E7" s="2"/>
      <c r="F7" s="2"/>
      <c r="G7" s="2"/>
      <c r="H7" s="2"/>
      <c r="J7" s="2"/>
      <c r="M7" s="30"/>
      <c r="P7" s="2"/>
      <c r="R7" s="37"/>
      <c r="S7" s="37"/>
      <c r="T7" s="37"/>
      <c r="U7" s="37"/>
      <c r="V7" s="37"/>
      <c r="W7" s="37"/>
      <c r="X7" s="37"/>
      <c r="Y7" s="37"/>
      <c r="AJ7" s="38"/>
    </row>
    <row r="8" spans="1:36" ht="12.75" customHeight="1">
      <c r="A8" s="19">
        <v>1</v>
      </c>
      <c r="B8" s="7" t="s">
        <v>18</v>
      </c>
      <c r="D8" s="5">
        <v>1</v>
      </c>
      <c r="E8" s="5">
        <v>1</v>
      </c>
      <c r="F8" s="5" t="s">
        <v>16</v>
      </c>
      <c r="G8" s="5">
        <v>1</v>
      </c>
      <c r="I8" s="5">
        <v>1</v>
      </c>
      <c r="J8" s="5"/>
      <c r="K8" s="5" t="s">
        <v>16</v>
      </c>
      <c r="M8" s="31">
        <f aca="true" t="shared" si="0" ref="M8:M40">LARGE($R8:$Y8,1)+LARGE($R8:$Y8,2)+LARGE($R8:$Y8,3)</f>
        <v>60</v>
      </c>
      <c r="O8" s="35">
        <f aca="true" t="shared" si="1" ref="O8:O40">AI8</f>
        <v>5.125</v>
      </c>
      <c r="P8" s="36">
        <f aca="true" t="shared" si="2" ref="P8:P40">COUNTA(AA8:AH8)</f>
        <v>4</v>
      </c>
      <c r="R8" s="27">
        <f aca="true" t="shared" si="3" ref="R8:R40">IF(D8&lt;1,0,IF(D8&gt;20,0,21-D8))</f>
        <v>20</v>
      </c>
      <c r="S8" s="27">
        <f aca="true" t="shared" si="4" ref="S8:S40">IF(E8&lt;1,0,IF(E8&gt;20,0,21-E8))</f>
        <v>20</v>
      </c>
      <c r="T8" s="27">
        <f aca="true" t="shared" si="5" ref="T8:T40">IF(F8&lt;1,0,IF(F8&gt;20,0,21-F8))</f>
        <v>0</v>
      </c>
      <c r="U8" s="27">
        <f aca="true" t="shared" si="6" ref="U8:U40">IF(G8&lt;1,0,IF(G8&gt;20,0,21-G8))</f>
        <v>20</v>
      </c>
      <c r="V8" s="27">
        <f aca="true" t="shared" si="7" ref="V8:V40">IF(H8&lt;1,0,IF(H8&gt;20,0,21-H8))</f>
        <v>0</v>
      </c>
      <c r="W8" s="27">
        <f aca="true" t="shared" si="8" ref="W8:W40">IF(I8&lt;1,0,IF(I8&gt;20,0,21-I8))</f>
        <v>20</v>
      </c>
      <c r="X8" s="27">
        <f aca="true" t="shared" si="9" ref="X8:X40">IF(J8&lt;1,0,IF(J8&gt;20,0,21-J8))</f>
        <v>0</v>
      </c>
      <c r="Y8" s="27">
        <f aca="true" t="shared" si="10" ref="Y8:Y40">IF(K8&lt;1,0,IF(K8&gt;20,0,21-K8))</f>
        <v>0</v>
      </c>
      <c r="AA8" s="43">
        <v>5.39</v>
      </c>
      <c r="AB8" s="2">
        <v>5.413</v>
      </c>
      <c r="AD8" s="43">
        <v>5.125</v>
      </c>
      <c r="AF8" s="43">
        <v>5.161</v>
      </c>
      <c r="AI8" s="38">
        <f>AD8</f>
        <v>5.125</v>
      </c>
      <c r="AJ8" s="41">
        <f aca="true" t="shared" si="11" ref="AJ8:AJ40">COUNTA(AA8:AH8)</f>
        <v>4</v>
      </c>
    </row>
    <row r="9" spans="1:36" ht="12.75" customHeight="1">
      <c r="A9" s="19">
        <v>2</v>
      </c>
      <c r="B9" s="7" t="s">
        <v>85</v>
      </c>
      <c r="D9" s="5" t="s">
        <v>16</v>
      </c>
      <c r="E9" s="5">
        <v>5</v>
      </c>
      <c r="F9" s="5">
        <v>1</v>
      </c>
      <c r="G9" s="5">
        <v>3</v>
      </c>
      <c r="I9" s="5" t="s">
        <v>16</v>
      </c>
      <c r="J9" s="5"/>
      <c r="K9" s="5">
        <v>2</v>
      </c>
      <c r="M9" s="31">
        <f t="shared" si="0"/>
        <v>57</v>
      </c>
      <c r="O9" s="35">
        <f t="shared" si="1"/>
        <v>5.334</v>
      </c>
      <c r="P9" s="36">
        <f t="shared" si="2"/>
        <v>4</v>
      </c>
      <c r="R9" s="27">
        <f t="shared" si="3"/>
        <v>0</v>
      </c>
      <c r="S9" s="27">
        <f t="shared" si="4"/>
        <v>16</v>
      </c>
      <c r="T9" s="27">
        <f t="shared" si="5"/>
        <v>20</v>
      </c>
      <c r="U9" s="27">
        <f t="shared" si="6"/>
        <v>18</v>
      </c>
      <c r="V9" s="27">
        <f t="shared" si="7"/>
        <v>0</v>
      </c>
      <c r="W9" s="27">
        <f t="shared" si="8"/>
        <v>0</v>
      </c>
      <c r="X9" s="27">
        <f t="shared" si="9"/>
        <v>0</v>
      </c>
      <c r="Y9" s="27">
        <f t="shared" si="10"/>
        <v>19</v>
      </c>
      <c r="AB9" s="2">
        <v>5.435</v>
      </c>
      <c r="AC9" s="43">
        <v>5.38</v>
      </c>
      <c r="AD9" s="43">
        <v>5.466</v>
      </c>
      <c r="AH9" s="43">
        <v>5.334</v>
      </c>
      <c r="AI9" s="38">
        <f>AH9</f>
        <v>5.334</v>
      </c>
      <c r="AJ9" s="41">
        <f t="shared" si="11"/>
        <v>4</v>
      </c>
    </row>
    <row r="10" spans="1:36" ht="12.75" customHeight="1">
      <c r="A10" s="19">
        <v>3</v>
      </c>
      <c r="B10" s="7" t="s">
        <v>17</v>
      </c>
      <c r="D10" s="5">
        <v>4</v>
      </c>
      <c r="E10" s="5">
        <v>4</v>
      </c>
      <c r="F10" s="5">
        <v>2</v>
      </c>
      <c r="G10" s="5">
        <v>11</v>
      </c>
      <c r="I10" s="5">
        <v>8</v>
      </c>
      <c r="J10" s="5"/>
      <c r="K10" s="5">
        <v>10</v>
      </c>
      <c r="M10" s="31">
        <f t="shared" si="0"/>
        <v>53</v>
      </c>
      <c r="N10" s="3"/>
      <c r="O10" s="35">
        <f t="shared" si="1"/>
        <v>5.56</v>
      </c>
      <c r="P10" s="36">
        <f t="shared" si="2"/>
        <v>6</v>
      </c>
      <c r="Q10" s="3"/>
      <c r="R10" s="27">
        <f t="shared" si="3"/>
        <v>17</v>
      </c>
      <c r="S10" s="27">
        <f t="shared" si="4"/>
        <v>17</v>
      </c>
      <c r="T10" s="27">
        <f t="shared" si="5"/>
        <v>19</v>
      </c>
      <c r="U10" s="27">
        <f t="shared" si="6"/>
        <v>10</v>
      </c>
      <c r="V10" s="27">
        <f t="shared" si="7"/>
        <v>0</v>
      </c>
      <c r="W10" s="27">
        <f t="shared" si="8"/>
        <v>13</v>
      </c>
      <c r="X10" s="27">
        <f t="shared" si="9"/>
        <v>0</v>
      </c>
      <c r="Y10" s="27">
        <f t="shared" si="10"/>
        <v>11</v>
      </c>
      <c r="AA10" s="43">
        <v>5.56</v>
      </c>
      <c r="AB10" s="43">
        <v>5.988</v>
      </c>
      <c r="AC10" s="43">
        <v>5.708</v>
      </c>
      <c r="AD10" s="2">
        <v>5.9510000000000005</v>
      </c>
      <c r="AF10" s="2">
        <v>6.24</v>
      </c>
      <c r="AH10" s="2">
        <v>5.729</v>
      </c>
      <c r="AI10" s="38">
        <f>AA10</f>
        <v>5.56</v>
      </c>
      <c r="AJ10" s="41">
        <f t="shared" si="11"/>
        <v>6</v>
      </c>
    </row>
    <row r="11" spans="1:36" ht="12.75" customHeight="1">
      <c r="A11" s="19">
        <v>4</v>
      </c>
      <c r="B11" s="7" t="s">
        <v>87</v>
      </c>
      <c r="D11" s="5" t="s">
        <v>16</v>
      </c>
      <c r="E11" s="5">
        <v>6</v>
      </c>
      <c r="F11" s="5" t="s">
        <v>16</v>
      </c>
      <c r="G11" s="5">
        <v>4</v>
      </c>
      <c r="I11" s="5" t="s">
        <v>16</v>
      </c>
      <c r="J11" s="5"/>
      <c r="K11" s="5">
        <v>11</v>
      </c>
      <c r="M11" s="31">
        <f t="shared" si="0"/>
        <v>42</v>
      </c>
      <c r="O11" s="35">
        <f t="shared" si="1"/>
        <v>5.71</v>
      </c>
      <c r="P11" s="36">
        <f t="shared" si="2"/>
        <v>3</v>
      </c>
      <c r="R11" s="27">
        <f t="shared" si="3"/>
        <v>0</v>
      </c>
      <c r="S11" s="27">
        <f t="shared" si="4"/>
        <v>15</v>
      </c>
      <c r="T11" s="27">
        <f t="shared" si="5"/>
        <v>0</v>
      </c>
      <c r="U11" s="27">
        <f t="shared" si="6"/>
        <v>17</v>
      </c>
      <c r="V11" s="27">
        <f t="shared" si="7"/>
        <v>0</v>
      </c>
      <c r="W11" s="27">
        <f t="shared" si="8"/>
        <v>0</v>
      </c>
      <c r="X11" s="27">
        <f t="shared" si="9"/>
        <v>0</v>
      </c>
      <c r="Y11" s="27">
        <f t="shared" si="10"/>
        <v>10</v>
      </c>
      <c r="AB11" s="2">
        <v>5.872</v>
      </c>
      <c r="AD11" s="2">
        <v>5.71</v>
      </c>
      <c r="AH11" s="2">
        <v>5.769</v>
      </c>
      <c r="AI11" s="38">
        <f>MIN(AA11:AH11)</f>
        <v>5.71</v>
      </c>
      <c r="AJ11" s="41">
        <f t="shared" si="11"/>
        <v>3</v>
      </c>
    </row>
    <row r="12" spans="1:36" ht="12.75" customHeight="1">
      <c r="A12" s="19">
        <v>5</v>
      </c>
      <c r="B12" s="7" t="s">
        <v>19</v>
      </c>
      <c r="D12" s="5">
        <v>7</v>
      </c>
      <c r="E12" s="5">
        <v>11</v>
      </c>
      <c r="F12" s="5">
        <v>3</v>
      </c>
      <c r="G12" s="5">
        <v>20</v>
      </c>
      <c r="I12" s="5" t="s">
        <v>16</v>
      </c>
      <c r="J12" s="5"/>
      <c r="K12" s="5" t="s">
        <v>16</v>
      </c>
      <c r="M12" s="31">
        <f t="shared" si="0"/>
        <v>42</v>
      </c>
      <c r="N12" s="3"/>
      <c r="O12" s="35">
        <f t="shared" si="1"/>
        <v>5.958</v>
      </c>
      <c r="P12" s="36">
        <f t="shared" si="2"/>
        <v>4</v>
      </c>
      <c r="Q12" s="3"/>
      <c r="R12" s="27">
        <f t="shared" si="3"/>
        <v>14</v>
      </c>
      <c r="S12" s="27">
        <f t="shared" si="4"/>
        <v>10</v>
      </c>
      <c r="T12" s="27">
        <f t="shared" si="5"/>
        <v>18</v>
      </c>
      <c r="U12" s="27">
        <f t="shared" si="6"/>
        <v>1</v>
      </c>
      <c r="V12" s="27">
        <f t="shared" si="7"/>
        <v>0</v>
      </c>
      <c r="W12" s="27">
        <f t="shared" si="8"/>
        <v>0</v>
      </c>
      <c r="X12" s="27">
        <f t="shared" si="9"/>
        <v>0</v>
      </c>
      <c r="Y12" s="27">
        <f t="shared" si="10"/>
        <v>0</v>
      </c>
      <c r="AA12" s="43">
        <v>6.18</v>
      </c>
      <c r="AB12" s="43">
        <v>6.372</v>
      </c>
      <c r="AC12" s="43">
        <v>5.958</v>
      </c>
      <c r="AD12" s="2">
        <v>6.446</v>
      </c>
      <c r="AI12" s="38">
        <f>AC12</f>
        <v>5.958</v>
      </c>
      <c r="AJ12" s="41">
        <f t="shared" si="11"/>
        <v>4</v>
      </c>
    </row>
    <row r="13" spans="1:36" ht="12.75" customHeight="1">
      <c r="A13" s="19">
        <v>6</v>
      </c>
      <c r="B13" s="7" t="s">
        <v>149</v>
      </c>
      <c r="D13" s="5" t="s">
        <v>16</v>
      </c>
      <c r="F13" s="5" t="s">
        <v>16</v>
      </c>
      <c r="G13" s="5">
        <v>2</v>
      </c>
      <c r="I13" s="5" t="s">
        <v>16</v>
      </c>
      <c r="J13" s="5"/>
      <c r="K13" s="5">
        <v>3</v>
      </c>
      <c r="M13" s="31">
        <f t="shared" si="0"/>
        <v>37</v>
      </c>
      <c r="O13" s="35">
        <f t="shared" si="1"/>
        <v>5.236</v>
      </c>
      <c r="P13" s="36">
        <f t="shared" si="2"/>
        <v>2</v>
      </c>
      <c r="R13" s="27">
        <f t="shared" si="3"/>
        <v>0</v>
      </c>
      <c r="S13" s="27">
        <f t="shared" si="4"/>
        <v>0</v>
      </c>
      <c r="T13" s="27">
        <f t="shared" si="5"/>
        <v>0</v>
      </c>
      <c r="U13" s="27">
        <f t="shared" si="6"/>
        <v>19</v>
      </c>
      <c r="V13" s="27">
        <f t="shared" si="7"/>
        <v>0</v>
      </c>
      <c r="W13" s="27">
        <f t="shared" si="8"/>
        <v>0</v>
      </c>
      <c r="X13" s="27">
        <f t="shared" si="9"/>
        <v>0</v>
      </c>
      <c r="Y13" s="27">
        <f t="shared" si="10"/>
        <v>18</v>
      </c>
      <c r="AD13" s="2">
        <v>5.236</v>
      </c>
      <c r="AH13" s="2">
        <v>5.335</v>
      </c>
      <c r="AI13" s="38">
        <f aca="true" t="shared" si="12" ref="AI13:AI44">MIN(AA13:AH13)</f>
        <v>5.236</v>
      </c>
      <c r="AJ13" s="41">
        <f t="shared" si="11"/>
        <v>2</v>
      </c>
    </row>
    <row r="14" spans="1:36" ht="12.75" customHeight="1">
      <c r="A14" s="19">
        <v>7</v>
      </c>
      <c r="B14" s="7" t="s">
        <v>47</v>
      </c>
      <c r="D14" s="5">
        <v>5</v>
      </c>
      <c r="E14" s="5" t="s">
        <v>16</v>
      </c>
      <c r="F14" s="5" t="s">
        <v>16</v>
      </c>
      <c r="G14" s="5" t="s">
        <v>16</v>
      </c>
      <c r="I14" s="5" t="s">
        <v>16</v>
      </c>
      <c r="J14" s="5"/>
      <c r="K14" s="5">
        <v>1</v>
      </c>
      <c r="M14" s="31">
        <f t="shared" si="0"/>
        <v>36</v>
      </c>
      <c r="N14" s="3"/>
      <c r="O14" s="35">
        <f t="shared" si="1"/>
        <v>5.606</v>
      </c>
      <c r="P14" s="36">
        <f t="shared" si="2"/>
        <v>2</v>
      </c>
      <c r="Q14" s="3"/>
      <c r="R14" s="27">
        <f t="shared" si="3"/>
        <v>16</v>
      </c>
      <c r="S14" s="27">
        <f t="shared" si="4"/>
        <v>0</v>
      </c>
      <c r="T14" s="27">
        <f t="shared" si="5"/>
        <v>0</v>
      </c>
      <c r="U14" s="27">
        <f t="shared" si="6"/>
        <v>0</v>
      </c>
      <c r="V14" s="27">
        <f t="shared" si="7"/>
        <v>0</v>
      </c>
      <c r="W14" s="27">
        <f t="shared" si="8"/>
        <v>0</v>
      </c>
      <c r="X14" s="27">
        <f t="shared" si="9"/>
        <v>0</v>
      </c>
      <c r="Y14" s="27">
        <f t="shared" si="10"/>
        <v>20</v>
      </c>
      <c r="AA14" s="2">
        <v>5.71</v>
      </c>
      <c r="AH14" s="2">
        <v>5.606</v>
      </c>
      <c r="AI14" s="38">
        <f t="shared" si="12"/>
        <v>5.606</v>
      </c>
      <c r="AJ14" s="41">
        <f t="shared" si="11"/>
        <v>2</v>
      </c>
    </row>
    <row r="15" spans="1:36" ht="12.75" customHeight="1">
      <c r="A15" s="19">
        <v>8</v>
      </c>
      <c r="B15" s="7" t="s">
        <v>153</v>
      </c>
      <c r="D15" s="5" t="s">
        <v>16</v>
      </c>
      <c r="E15" s="5">
        <v>7</v>
      </c>
      <c r="F15" s="5" t="s">
        <v>16</v>
      </c>
      <c r="G15" s="5">
        <v>13</v>
      </c>
      <c r="I15" s="5" t="s">
        <v>16</v>
      </c>
      <c r="J15" s="5"/>
      <c r="K15" s="5">
        <v>7</v>
      </c>
      <c r="M15" s="31">
        <f t="shared" si="0"/>
        <v>36</v>
      </c>
      <c r="O15" s="35">
        <f t="shared" si="1"/>
        <v>5.823</v>
      </c>
      <c r="P15" s="36">
        <f t="shared" si="2"/>
        <v>3</v>
      </c>
      <c r="R15" s="27">
        <f t="shared" si="3"/>
        <v>0</v>
      </c>
      <c r="S15" s="27">
        <f t="shared" si="4"/>
        <v>14</v>
      </c>
      <c r="T15" s="27">
        <f t="shared" si="5"/>
        <v>0</v>
      </c>
      <c r="U15" s="27">
        <f t="shared" si="6"/>
        <v>8</v>
      </c>
      <c r="V15" s="27">
        <f t="shared" si="7"/>
        <v>0</v>
      </c>
      <c r="W15" s="27">
        <f t="shared" si="8"/>
        <v>0</v>
      </c>
      <c r="X15" s="27">
        <f t="shared" si="9"/>
        <v>0</v>
      </c>
      <c r="Y15" s="27">
        <f t="shared" si="10"/>
        <v>14</v>
      </c>
      <c r="AB15" s="2">
        <v>5.896</v>
      </c>
      <c r="AD15" s="2">
        <v>6.04</v>
      </c>
      <c r="AH15" s="2">
        <v>5.823</v>
      </c>
      <c r="AI15" s="38">
        <f t="shared" si="12"/>
        <v>5.823</v>
      </c>
      <c r="AJ15" s="41">
        <f t="shared" si="11"/>
        <v>3</v>
      </c>
    </row>
    <row r="16" spans="1:36" ht="12.75" customHeight="1">
      <c r="A16" s="19">
        <v>9</v>
      </c>
      <c r="B16" s="7" t="s">
        <v>67</v>
      </c>
      <c r="D16" s="5" t="s">
        <v>16</v>
      </c>
      <c r="E16" s="5">
        <v>8</v>
      </c>
      <c r="F16" s="5" t="s">
        <v>16</v>
      </c>
      <c r="G16" s="5">
        <v>18</v>
      </c>
      <c r="I16" s="5" t="s">
        <v>16</v>
      </c>
      <c r="J16" s="5"/>
      <c r="K16" s="5">
        <v>4</v>
      </c>
      <c r="M16" s="31">
        <f t="shared" si="0"/>
        <v>33</v>
      </c>
      <c r="O16" s="35">
        <f t="shared" si="1"/>
        <v>5.692</v>
      </c>
      <c r="P16" s="36">
        <f t="shared" si="2"/>
        <v>3</v>
      </c>
      <c r="R16" s="27">
        <f t="shared" si="3"/>
        <v>0</v>
      </c>
      <c r="S16" s="27">
        <f t="shared" si="4"/>
        <v>13</v>
      </c>
      <c r="T16" s="27">
        <f t="shared" si="5"/>
        <v>0</v>
      </c>
      <c r="U16" s="27">
        <f t="shared" si="6"/>
        <v>3</v>
      </c>
      <c r="V16" s="27">
        <f t="shared" si="7"/>
        <v>0</v>
      </c>
      <c r="W16" s="27">
        <f t="shared" si="8"/>
        <v>0</v>
      </c>
      <c r="X16" s="27">
        <f t="shared" si="9"/>
        <v>0</v>
      </c>
      <c r="Y16" s="27">
        <f t="shared" si="10"/>
        <v>17</v>
      </c>
      <c r="AB16" s="2">
        <v>6.121</v>
      </c>
      <c r="AD16" s="2">
        <v>6.314</v>
      </c>
      <c r="AH16" s="2">
        <v>5.692</v>
      </c>
      <c r="AI16" s="38">
        <f t="shared" si="12"/>
        <v>5.692</v>
      </c>
      <c r="AJ16" s="41">
        <f t="shared" si="11"/>
        <v>3</v>
      </c>
    </row>
    <row r="17" spans="1:36" ht="12.75" customHeight="1">
      <c r="A17" s="19">
        <v>10</v>
      </c>
      <c r="B17" s="7" t="s">
        <v>132</v>
      </c>
      <c r="D17" s="5" t="s">
        <v>16</v>
      </c>
      <c r="E17" s="5">
        <v>2</v>
      </c>
      <c r="F17" s="5" t="s">
        <v>16</v>
      </c>
      <c r="G17" s="5">
        <v>16</v>
      </c>
      <c r="I17" s="5" t="s">
        <v>16</v>
      </c>
      <c r="J17" s="5"/>
      <c r="K17" s="5">
        <v>15</v>
      </c>
      <c r="M17" s="31">
        <f t="shared" si="0"/>
        <v>30</v>
      </c>
      <c r="O17" s="35">
        <f t="shared" si="1"/>
        <v>5.479</v>
      </c>
      <c r="P17" s="36">
        <f t="shared" si="2"/>
        <v>3</v>
      </c>
      <c r="R17" s="27">
        <f t="shared" si="3"/>
        <v>0</v>
      </c>
      <c r="S17" s="27">
        <f t="shared" si="4"/>
        <v>19</v>
      </c>
      <c r="T17" s="27">
        <f t="shared" si="5"/>
        <v>0</v>
      </c>
      <c r="U17" s="27">
        <f t="shared" si="6"/>
        <v>5</v>
      </c>
      <c r="V17" s="27">
        <f t="shared" si="7"/>
        <v>0</v>
      </c>
      <c r="W17" s="27">
        <f t="shared" si="8"/>
        <v>0</v>
      </c>
      <c r="X17" s="27">
        <f t="shared" si="9"/>
        <v>0</v>
      </c>
      <c r="Y17" s="27">
        <f t="shared" si="10"/>
        <v>6</v>
      </c>
      <c r="AB17" s="2">
        <v>5.479</v>
      </c>
      <c r="AD17" s="2">
        <v>6.167</v>
      </c>
      <c r="AH17" s="2">
        <v>6.066000000000001</v>
      </c>
      <c r="AI17" s="38">
        <f t="shared" si="12"/>
        <v>5.479</v>
      </c>
      <c r="AJ17" s="41">
        <f t="shared" si="11"/>
        <v>3</v>
      </c>
    </row>
    <row r="18" spans="1:36" ht="12" customHeight="1">
      <c r="A18" s="19">
        <v>11</v>
      </c>
      <c r="B18" s="7" t="s">
        <v>66</v>
      </c>
      <c r="D18" s="5" t="s">
        <v>16</v>
      </c>
      <c r="E18" s="5" t="s">
        <v>16</v>
      </c>
      <c r="F18" s="5" t="s">
        <v>16</v>
      </c>
      <c r="G18" s="5" t="s">
        <v>16</v>
      </c>
      <c r="I18" s="5">
        <v>3</v>
      </c>
      <c r="J18" s="5"/>
      <c r="K18" s="5">
        <v>12</v>
      </c>
      <c r="M18" s="31">
        <f t="shared" si="0"/>
        <v>27</v>
      </c>
      <c r="O18" s="35">
        <f t="shared" si="1"/>
        <v>5.718</v>
      </c>
      <c r="P18" s="36">
        <f t="shared" si="2"/>
        <v>2</v>
      </c>
      <c r="R18" s="27">
        <f t="shared" si="3"/>
        <v>0</v>
      </c>
      <c r="S18" s="27">
        <f t="shared" si="4"/>
        <v>0</v>
      </c>
      <c r="T18" s="27">
        <f t="shared" si="5"/>
        <v>0</v>
      </c>
      <c r="U18" s="27">
        <f t="shared" si="6"/>
        <v>0</v>
      </c>
      <c r="V18" s="27">
        <f t="shared" si="7"/>
        <v>0</v>
      </c>
      <c r="W18" s="27">
        <f t="shared" si="8"/>
        <v>18</v>
      </c>
      <c r="X18" s="27">
        <f t="shared" si="9"/>
        <v>0</v>
      </c>
      <c r="Y18" s="27">
        <f t="shared" si="10"/>
        <v>9</v>
      </c>
      <c r="AF18" s="2">
        <v>5.718</v>
      </c>
      <c r="AH18" s="2">
        <v>5.849</v>
      </c>
      <c r="AI18" s="38">
        <f t="shared" si="12"/>
        <v>5.718</v>
      </c>
      <c r="AJ18" s="41">
        <f t="shared" si="11"/>
        <v>2</v>
      </c>
    </row>
    <row r="19" spans="1:36" ht="12.75" customHeight="1">
      <c r="A19" s="19">
        <v>12</v>
      </c>
      <c r="B19" s="7" t="s">
        <v>151</v>
      </c>
      <c r="D19" s="5" t="s">
        <v>16</v>
      </c>
      <c r="E19" s="5" t="s">
        <v>16</v>
      </c>
      <c r="F19" s="5" t="s">
        <v>16</v>
      </c>
      <c r="G19" s="5">
        <v>9</v>
      </c>
      <c r="I19" s="5" t="s">
        <v>16</v>
      </c>
      <c r="J19" s="5"/>
      <c r="K19" s="5">
        <v>6</v>
      </c>
      <c r="M19" s="31">
        <f t="shared" si="0"/>
        <v>27</v>
      </c>
      <c r="O19" s="35">
        <f t="shared" si="1"/>
        <v>5.741</v>
      </c>
      <c r="P19" s="36">
        <f t="shared" si="2"/>
        <v>2</v>
      </c>
      <c r="R19" s="27">
        <f t="shared" si="3"/>
        <v>0</v>
      </c>
      <c r="S19" s="27">
        <f t="shared" si="4"/>
        <v>0</v>
      </c>
      <c r="T19" s="27">
        <f t="shared" si="5"/>
        <v>0</v>
      </c>
      <c r="U19" s="27">
        <f t="shared" si="6"/>
        <v>12</v>
      </c>
      <c r="V19" s="27">
        <f t="shared" si="7"/>
        <v>0</v>
      </c>
      <c r="W19" s="27">
        <f t="shared" si="8"/>
        <v>0</v>
      </c>
      <c r="X19" s="27">
        <f t="shared" si="9"/>
        <v>0</v>
      </c>
      <c r="Y19" s="27">
        <f t="shared" si="10"/>
        <v>15</v>
      </c>
      <c r="AD19" s="2">
        <v>5.85</v>
      </c>
      <c r="AH19" s="2">
        <v>5.741</v>
      </c>
      <c r="AI19" s="38">
        <f t="shared" si="12"/>
        <v>5.741</v>
      </c>
      <c r="AJ19" s="41">
        <f t="shared" si="11"/>
        <v>2</v>
      </c>
    </row>
    <row r="20" spans="1:36" ht="12.75" customHeight="1">
      <c r="A20" s="19">
        <v>13</v>
      </c>
      <c r="B20" s="7" t="s">
        <v>70</v>
      </c>
      <c r="D20" s="5" t="s">
        <v>16</v>
      </c>
      <c r="E20" s="5">
        <v>12</v>
      </c>
      <c r="F20" s="5" t="s">
        <v>16</v>
      </c>
      <c r="G20" s="5">
        <v>12</v>
      </c>
      <c r="I20" s="5" t="s">
        <v>16</v>
      </c>
      <c r="J20" s="5"/>
      <c r="K20" s="5">
        <v>14</v>
      </c>
      <c r="M20" s="31">
        <f t="shared" si="0"/>
        <v>25</v>
      </c>
      <c r="O20" s="35">
        <f t="shared" si="1"/>
        <v>6.026</v>
      </c>
      <c r="P20" s="36">
        <f t="shared" si="2"/>
        <v>3</v>
      </c>
      <c r="R20" s="27">
        <f t="shared" si="3"/>
        <v>0</v>
      </c>
      <c r="S20" s="27">
        <f t="shared" si="4"/>
        <v>9</v>
      </c>
      <c r="T20" s="27">
        <f t="shared" si="5"/>
        <v>0</v>
      </c>
      <c r="U20" s="27">
        <f t="shared" si="6"/>
        <v>9</v>
      </c>
      <c r="V20" s="27">
        <f t="shared" si="7"/>
        <v>0</v>
      </c>
      <c r="W20" s="27">
        <f t="shared" si="8"/>
        <v>0</v>
      </c>
      <c r="X20" s="27">
        <f t="shared" si="9"/>
        <v>0</v>
      </c>
      <c r="Y20" s="27">
        <f t="shared" si="10"/>
        <v>7</v>
      </c>
      <c r="AB20" s="2">
        <v>6.407</v>
      </c>
      <c r="AD20" s="2">
        <v>6.026</v>
      </c>
      <c r="AH20" s="2">
        <v>6.043</v>
      </c>
      <c r="AI20" s="38">
        <f t="shared" si="12"/>
        <v>6.026</v>
      </c>
      <c r="AJ20" s="41">
        <f t="shared" si="11"/>
        <v>3</v>
      </c>
    </row>
    <row r="21" spans="1:36" ht="12.75" customHeight="1">
      <c r="A21" s="19">
        <v>14</v>
      </c>
      <c r="B21" s="7" t="s">
        <v>77</v>
      </c>
      <c r="D21" s="5" t="s">
        <v>16</v>
      </c>
      <c r="E21" s="5">
        <v>10</v>
      </c>
      <c r="F21" s="5" t="s">
        <v>16</v>
      </c>
      <c r="G21" s="5" t="s">
        <v>16</v>
      </c>
      <c r="I21" s="5" t="s">
        <v>16</v>
      </c>
      <c r="J21" s="5"/>
      <c r="K21" s="5">
        <v>8</v>
      </c>
      <c r="M21" s="31">
        <f t="shared" si="0"/>
        <v>24</v>
      </c>
      <c r="O21" s="35">
        <f t="shared" si="1"/>
        <v>6.036</v>
      </c>
      <c r="P21" s="36">
        <f t="shared" si="2"/>
        <v>2</v>
      </c>
      <c r="R21" s="27">
        <f t="shared" si="3"/>
        <v>0</v>
      </c>
      <c r="S21" s="27">
        <f t="shared" si="4"/>
        <v>11</v>
      </c>
      <c r="T21" s="27">
        <f t="shared" si="5"/>
        <v>0</v>
      </c>
      <c r="U21" s="27">
        <f t="shared" si="6"/>
        <v>0</v>
      </c>
      <c r="V21" s="27">
        <f t="shared" si="7"/>
        <v>0</v>
      </c>
      <c r="W21" s="27">
        <f t="shared" si="8"/>
        <v>0</v>
      </c>
      <c r="X21" s="27">
        <f t="shared" si="9"/>
        <v>0</v>
      </c>
      <c r="Y21" s="27">
        <f t="shared" si="10"/>
        <v>13</v>
      </c>
      <c r="AB21" s="2">
        <v>6.35</v>
      </c>
      <c r="AH21" s="2">
        <v>6.036</v>
      </c>
      <c r="AI21" s="38">
        <f t="shared" si="12"/>
        <v>6.036</v>
      </c>
      <c r="AJ21" s="41">
        <f t="shared" si="11"/>
        <v>2</v>
      </c>
    </row>
    <row r="22" spans="1:36" ht="12.75" customHeight="1">
      <c r="A22" s="19">
        <v>15</v>
      </c>
      <c r="B22" s="7" t="s">
        <v>22</v>
      </c>
      <c r="D22" s="5">
        <v>3</v>
      </c>
      <c r="E22" s="5" t="s">
        <v>16</v>
      </c>
      <c r="F22" s="5" t="s">
        <v>16</v>
      </c>
      <c r="G22" s="5" t="s">
        <v>16</v>
      </c>
      <c r="I22" s="5" t="s">
        <v>16</v>
      </c>
      <c r="J22" s="5"/>
      <c r="K22" s="5">
        <v>16</v>
      </c>
      <c r="M22" s="31">
        <f t="shared" si="0"/>
        <v>23</v>
      </c>
      <c r="N22" s="3"/>
      <c r="O22" s="35">
        <f t="shared" si="1"/>
        <v>5.72</v>
      </c>
      <c r="P22" s="36">
        <f t="shared" si="2"/>
        <v>2</v>
      </c>
      <c r="Q22" s="3"/>
      <c r="R22" s="27">
        <f t="shared" si="3"/>
        <v>18</v>
      </c>
      <c r="S22" s="27">
        <f t="shared" si="4"/>
        <v>0</v>
      </c>
      <c r="T22" s="27">
        <f t="shared" si="5"/>
        <v>0</v>
      </c>
      <c r="U22" s="27">
        <f t="shared" si="6"/>
        <v>0</v>
      </c>
      <c r="V22" s="27">
        <f t="shared" si="7"/>
        <v>0</v>
      </c>
      <c r="W22" s="27">
        <f t="shared" si="8"/>
        <v>0</v>
      </c>
      <c r="X22" s="27">
        <f t="shared" si="9"/>
        <v>0</v>
      </c>
      <c r="Y22" s="27">
        <f t="shared" si="10"/>
        <v>5</v>
      </c>
      <c r="AA22" s="2">
        <v>5.72</v>
      </c>
      <c r="AH22" s="2">
        <v>6.079</v>
      </c>
      <c r="AI22" s="38">
        <f t="shared" si="12"/>
        <v>5.72</v>
      </c>
      <c r="AJ22" s="41">
        <f t="shared" si="11"/>
        <v>2</v>
      </c>
    </row>
    <row r="23" spans="1:36" ht="12.75" customHeight="1">
      <c r="A23" s="19">
        <v>16</v>
      </c>
      <c r="B23" s="7" t="s">
        <v>97</v>
      </c>
      <c r="D23" s="5" t="s">
        <v>16</v>
      </c>
      <c r="E23" s="5">
        <v>15</v>
      </c>
      <c r="F23" s="5">
        <v>7</v>
      </c>
      <c r="G23" s="5" t="s">
        <v>16</v>
      </c>
      <c r="I23" s="5" t="s">
        <v>16</v>
      </c>
      <c r="J23" s="5"/>
      <c r="K23" s="5" t="s">
        <v>16</v>
      </c>
      <c r="M23" s="31">
        <f t="shared" si="0"/>
        <v>20</v>
      </c>
      <c r="O23" s="35">
        <f t="shared" si="1"/>
        <v>6.78</v>
      </c>
      <c r="P23" s="36">
        <f t="shared" si="2"/>
        <v>2</v>
      </c>
      <c r="R23" s="27">
        <f t="shared" si="3"/>
        <v>0</v>
      </c>
      <c r="S23" s="27">
        <f t="shared" si="4"/>
        <v>6</v>
      </c>
      <c r="T23" s="27">
        <f t="shared" si="5"/>
        <v>14</v>
      </c>
      <c r="U23" s="27">
        <f t="shared" si="6"/>
        <v>0</v>
      </c>
      <c r="V23" s="27">
        <f t="shared" si="7"/>
        <v>0</v>
      </c>
      <c r="W23" s="27">
        <f t="shared" si="8"/>
        <v>0</v>
      </c>
      <c r="X23" s="27">
        <f t="shared" si="9"/>
        <v>0</v>
      </c>
      <c r="Y23" s="27">
        <f t="shared" si="10"/>
        <v>0</v>
      </c>
      <c r="AB23" s="2">
        <v>6.843</v>
      </c>
      <c r="AC23" s="2">
        <v>6.78</v>
      </c>
      <c r="AI23" s="38">
        <f t="shared" si="12"/>
        <v>6.78</v>
      </c>
      <c r="AJ23" s="41">
        <f t="shared" si="11"/>
        <v>2</v>
      </c>
    </row>
    <row r="24" spans="1:36" ht="12.75" customHeight="1">
      <c r="A24" s="19">
        <v>17</v>
      </c>
      <c r="B24" s="7" t="s">
        <v>159</v>
      </c>
      <c r="D24" s="5">
        <v>2</v>
      </c>
      <c r="E24" s="5" t="s">
        <v>16</v>
      </c>
      <c r="F24" s="5" t="s">
        <v>16</v>
      </c>
      <c r="G24" s="5" t="s">
        <v>16</v>
      </c>
      <c r="I24" s="5" t="s">
        <v>16</v>
      </c>
      <c r="J24" s="5"/>
      <c r="K24" s="5" t="s">
        <v>16</v>
      </c>
      <c r="M24" s="31">
        <f t="shared" si="0"/>
        <v>19</v>
      </c>
      <c r="N24" s="3"/>
      <c r="O24" s="35">
        <f t="shared" si="1"/>
        <v>5.37</v>
      </c>
      <c r="P24" s="36">
        <f t="shared" si="2"/>
        <v>1</v>
      </c>
      <c r="Q24" s="3"/>
      <c r="R24" s="27">
        <f t="shared" si="3"/>
        <v>19</v>
      </c>
      <c r="S24" s="27">
        <f t="shared" si="4"/>
        <v>0</v>
      </c>
      <c r="T24" s="27">
        <f t="shared" si="5"/>
        <v>0</v>
      </c>
      <c r="U24" s="27">
        <f t="shared" si="6"/>
        <v>0</v>
      </c>
      <c r="V24" s="27">
        <f t="shared" si="7"/>
        <v>0</v>
      </c>
      <c r="W24" s="27">
        <f t="shared" si="8"/>
        <v>0</v>
      </c>
      <c r="X24" s="27">
        <f t="shared" si="9"/>
        <v>0</v>
      </c>
      <c r="Y24" s="27">
        <f t="shared" si="10"/>
        <v>0</v>
      </c>
      <c r="AA24" s="2">
        <v>5.37</v>
      </c>
      <c r="AI24" s="38">
        <f t="shared" si="12"/>
        <v>5.37</v>
      </c>
      <c r="AJ24" s="41">
        <f t="shared" si="11"/>
        <v>1</v>
      </c>
    </row>
    <row r="25" spans="1:36" ht="12.75" customHeight="1">
      <c r="A25" s="19">
        <v>18</v>
      </c>
      <c r="B25" s="7" t="s">
        <v>189</v>
      </c>
      <c r="D25" s="5" t="s">
        <v>16</v>
      </c>
      <c r="E25" s="5" t="s">
        <v>16</v>
      </c>
      <c r="F25" s="5" t="s">
        <v>16</v>
      </c>
      <c r="G25" s="5" t="s">
        <v>16</v>
      </c>
      <c r="I25" s="5">
        <v>2</v>
      </c>
      <c r="J25" s="5"/>
      <c r="K25" s="5" t="s">
        <v>16</v>
      </c>
      <c r="M25" s="31">
        <f t="shared" si="0"/>
        <v>19</v>
      </c>
      <c r="O25" s="35">
        <f t="shared" si="1"/>
        <v>5.503</v>
      </c>
      <c r="P25" s="36">
        <f t="shared" si="2"/>
        <v>1</v>
      </c>
      <c r="R25" s="27">
        <f t="shared" si="3"/>
        <v>0</v>
      </c>
      <c r="S25" s="27">
        <f t="shared" si="4"/>
        <v>0</v>
      </c>
      <c r="T25" s="27">
        <f t="shared" si="5"/>
        <v>0</v>
      </c>
      <c r="U25" s="27">
        <f t="shared" si="6"/>
        <v>0</v>
      </c>
      <c r="V25" s="27">
        <f t="shared" si="7"/>
        <v>0</v>
      </c>
      <c r="W25" s="27">
        <f t="shared" si="8"/>
        <v>19</v>
      </c>
      <c r="X25" s="27">
        <f t="shared" si="9"/>
        <v>0</v>
      </c>
      <c r="Y25" s="27">
        <f t="shared" si="10"/>
        <v>0</v>
      </c>
      <c r="AF25" s="2">
        <v>5.503</v>
      </c>
      <c r="AI25" s="38">
        <f t="shared" si="12"/>
        <v>5.503</v>
      </c>
      <c r="AJ25" s="41">
        <f t="shared" si="11"/>
        <v>1</v>
      </c>
    </row>
    <row r="26" spans="1:36" ht="12.75" customHeight="1">
      <c r="A26" s="19">
        <v>19</v>
      </c>
      <c r="B26" s="7" t="s">
        <v>86</v>
      </c>
      <c r="D26" s="5" t="s">
        <v>16</v>
      </c>
      <c r="E26" s="5">
        <v>3</v>
      </c>
      <c r="F26" s="5" t="s">
        <v>16</v>
      </c>
      <c r="G26" s="5" t="s">
        <v>16</v>
      </c>
      <c r="I26" s="5" t="s">
        <v>16</v>
      </c>
      <c r="J26" s="5"/>
      <c r="K26" s="5" t="s">
        <v>16</v>
      </c>
      <c r="M26" s="31">
        <f t="shared" si="0"/>
        <v>18</v>
      </c>
      <c r="O26" s="35">
        <f t="shared" si="1"/>
        <v>5.54</v>
      </c>
      <c r="P26" s="36">
        <f t="shared" si="2"/>
        <v>1</v>
      </c>
      <c r="R26" s="27">
        <f t="shared" si="3"/>
        <v>0</v>
      </c>
      <c r="S26" s="27">
        <f t="shared" si="4"/>
        <v>18</v>
      </c>
      <c r="T26" s="27">
        <f t="shared" si="5"/>
        <v>0</v>
      </c>
      <c r="U26" s="27">
        <f t="shared" si="6"/>
        <v>0</v>
      </c>
      <c r="V26" s="27">
        <f t="shared" si="7"/>
        <v>0</v>
      </c>
      <c r="W26" s="27">
        <f t="shared" si="8"/>
        <v>0</v>
      </c>
      <c r="X26" s="27">
        <f t="shared" si="9"/>
        <v>0</v>
      </c>
      <c r="Y26" s="27">
        <f t="shared" si="10"/>
        <v>0</v>
      </c>
      <c r="AB26" s="2">
        <v>5.54</v>
      </c>
      <c r="AI26" s="38">
        <f t="shared" si="12"/>
        <v>5.54</v>
      </c>
      <c r="AJ26" s="41">
        <f t="shared" si="11"/>
        <v>1</v>
      </c>
    </row>
    <row r="27" spans="1:36" ht="12.75" customHeight="1">
      <c r="A27" s="19">
        <v>20</v>
      </c>
      <c r="B27" s="7" t="s">
        <v>188</v>
      </c>
      <c r="D27" s="5" t="s">
        <v>16</v>
      </c>
      <c r="E27" s="5" t="s">
        <v>16</v>
      </c>
      <c r="F27" s="5" t="s">
        <v>16</v>
      </c>
      <c r="G27" s="5" t="s">
        <v>16</v>
      </c>
      <c r="I27" s="5">
        <v>4</v>
      </c>
      <c r="J27" s="5"/>
      <c r="K27" s="5" t="s">
        <v>16</v>
      </c>
      <c r="M27" s="31">
        <f t="shared" si="0"/>
        <v>17</v>
      </c>
      <c r="O27" s="35">
        <f t="shared" si="1"/>
        <v>5.464</v>
      </c>
      <c r="P27" s="36">
        <f t="shared" si="2"/>
        <v>1</v>
      </c>
      <c r="R27" s="27">
        <f t="shared" si="3"/>
        <v>0</v>
      </c>
      <c r="S27" s="27">
        <f t="shared" si="4"/>
        <v>0</v>
      </c>
      <c r="T27" s="27">
        <f t="shared" si="5"/>
        <v>0</v>
      </c>
      <c r="U27" s="27">
        <f t="shared" si="6"/>
        <v>0</v>
      </c>
      <c r="V27" s="27">
        <f t="shared" si="7"/>
        <v>0</v>
      </c>
      <c r="W27" s="27">
        <f t="shared" si="8"/>
        <v>17</v>
      </c>
      <c r="X27" s="27">
        <f t="shared" si="9"/>
        <v>0</v>
      </c>
      <c r="Y27" s="27">
        <f t="shared" si="10"/>
        <v>0</v>
      </c>
      <c r="AF27" s="2">
        <v>5.464</v>
      </c>
      <c r="AI27" s="38">
        <f t="shared" si="12"/>
        <v>5.464</v>
      </c>
      <c r="AJ27" s="41">
        <f t="shared" si="11"/>
        <v>1</v>
      </c>
    </row>
    <row r="28" spans="1:36" ht="12.75" customHeight="1">
      <c r="A28" s="19">
        <v>21</v>
      </c>
      <c r="B28" s="7" t="s">
        <v>136</v>
      </c>
      <c r="D28" s="5" t="s">
        <v>16</v>
      </c>
      <c r="F28" s="5" t="s">
        <v>16</v>
      </c>
      <c r="G28" s="5">
        <v>6</v>
      </c>
      <c r="I28" s="5" t="s">
        <v>16</v>
      </c>
      <c r="J28" s="5"/>
      <c r="K28" s="5">
        <v>19</v>
      </c>
      <c r="M28" s="31">
        <f t="shared" si="0"/>
        <v>17</v>
      </c>
      <c r="O28" s="35">
        <f t="shared" si="1"/>
        <v>5.735</v>
      </c>
      <c r="P28" s="36">
        <f t="shared" si="2"/>
        <v>2</v>
      </c>
      <c r="R28" s="27">
        <f t="shared" si="3"/>
        <v>0</v>
      </c>
      <c r="S28" s="27">
        <f t="shared" si="4"/>
        <v>0</v>
      </c>
      <c r="T28" s="27">
        <f t="shared" si="5"/>
        <v>0</v>
      </c>
      <c r="U28" s="27">
        <f t="shared" si="6"/>
        <v>15</v>
      </c>
      <c r="V28" s="27">
        <f t="shared" si="7"/>
        <v>0</v>
      </c>
      <c r="W28" s="27">
        <f t="shared" si="8"/>
        <v>0</v>
      </c>
      <c r="X28" s="27">
        <f t="shared" si="9"/>
        <v>0</v>
      </c>
      <c r="Y28" s="27">
        <f t="shared" si="10"/>
        <v>2</v>
      </c>
      <c r="AD28" s="2">
        <v>5.735</v>
      </c>
      <c r="AH28" s="2">
        <v>6.362</v>
      </c>
      <c r="AI28" s="38">
        <f t="shared" si="12"/>
        <v>5.735</v>
      </c>
      <c r="AJ28" s="41">
        <f t="shared" si="11"/>
        <v>2</v>
      </c>
    </row>
    <row r="29" spans="1:36" ht="12.75" customHeight="1">
      <c r="A29" s="19">
        <v>22</v>
      </c>
      <c r="B29" s="7" t="s">
        <v>94</v>
      </c>
      <c r="D29" s="5" t="s">
        <v>16</v>
      </c>
      <c r="E29" s="5" t="s">
        <v>16</v>
      </c>
      <c r="F29" s="5">
        <v>4</v>
      </c>
      <c r="G29" s="5" t="s">
        <v>16</v>
      </c>
      <c r="I29" s="5" t="s">
        <v>16</v>
      </c>
      <c r="J29" s="5"/>
      <c r="K29" s="5" t="s">
        <v>16</v>
      </c>
      <c r="M29" s="31">
        <f t="shared" si="0"/>
        <v>17</v>
      </c>
      <c r="O29" s="35">
        <f t="shared" si="1"/>
        <v>6.176</v>
      </c>
      <c r="P29" s="36">
        <f t="shared" si="2"/>
        <v>1</v>
      </c>
      <c r="R29" s="27">
        <f t="shared" si="3"/>
        <v>0</v>
      </c>
      <c r="S29" s="27">
        <f t="shared" si="4"/>
        <v>0</v>
      </c>
      <c r="T29" s="27">
        <f t="shared" si="5"/>
        <v>17</v>
      </c>
      <c r="U29" s="27">
        <f t="shared" si="6"/>
        <v>0</v>
      </c>
      <c r="V29" s="27">
        <f t="shared" si="7"/>
        <v>0</v>
      </c>
      <c r="W29" s="27">
        <f t="shared" si="8"/>
        <v>0</v>
      </c>
      <c r="X29" s="27">
        <f t="shared" si="9"/>
        <v>0</v>
      </c>
      <c r="Y29" s="27">
        <f t="shared" si="10"/>
        <v>0</v>
      </c>
      <c r="AC29" s="2">
        <v>6.176</v>
      </c>
      <c r="AI29" s="38">
        <f t="shared" si="12"/>
        <v>6.176</v>
      </c>
      <c r="AJ29" s="41">
        <f t="shared" si="11"/>
        <v>1</v>
      </c>
    </row>
    <row r="30" spans="1:36" ht="12.75" customHeight="1">
      <c r="A30" s="19">
        <v>23</v>
      </c>
      <c r="B30" s="7" t="s">
        <v>218</v>
      </c>
      <c r="D30" s="5" t="s">
        <v>16</v>
      </c>
      <c r="E30" s="5" t="s">
        <v>16</v>
      </c>
      <c r="F30" s="5" t="s">
        <v>16</v>
      </c>
      <c r="G30" s="5" t="s">
        <v>16</v>
      </c>
      <c r="I30" s="5">
        <v>5</v>
      </c>
      <c r="J30" s="5"/>
      <c r="K30" s="5" t="s">
        <v>16</v>
      </c>
      <c r="M30" s="31">
        <f t="shared" si="0"/>
        <v>16</v>
      </c>
      <c r="O30" s="35">
        <f t="shared" si="1"/>
        <v>5.613</v>
      </c>
      <c r="P30" s="36">
        <f t="shared" si="2"/>
        <v>1</v>
      </c>
      <c r="R30" s="27">
        <f t="shared" si="3"/>
        <v>0</v>
      </c>
      <c r="S30" s="27">
        <f t="shared" si="4"/>
        <v>0</v>
      </c>
      <c r="T30" s="27">
        <f t="shared" si="5"/>
        <v>0</v>
      </c>
      <c r="U30" s="27">
        <f t="shared" si="6"/>
        <v>0</v>
      </c>
      <c r="V30" s="27">
        <f t="shared" si="7"/>
        <v>0</v>
      </c>
      <c r="W30" s="27">
        <f t="shared" si="8"/>
        <v>16</v>
      </c>
      <c r="X30" s="27">
        <f t="shared" si="9"/>
        <v>0</v>
      </c>
      <c r="Y30" s="27">
        <f t="shared" si="10"/>
        <v>0</v>
      </c>
      <c r="AF30" s="2">
        <v>5.613</v>
      </c>
      <c r="AI30" s="38">
        <f t="shared" si="12"/>
        <v>5.613</v>
      </c>
      <c r="AJ30" s="41">
        <f t="shared" si="11"/>
        <v>1</v>
      </c>
    </row>
    <row r="31" spans="1:36" ht="12.75" customHeight="1">
      <c r="A31" s="19">
        <v>24</v>
      </c>
      <c r="B31" s="7" t="s">
        <v>210</v>
      </c>
      <c r="D31" s="5" t="s">
        <v>16</v>
      </c>
      <c r="E31" s="5" t="s">
        <v>16</v>
      </c>
      <c r="F31" s="5" t="s">
        <v>16</v>
      </c>
      <c r="G31" s="5" t="s">
        <v>16</v>
      </c>
      <c r="I31" s="5" t="s">
        <v>16</v>
      </c>
      <c r="J31" s="5"/>
      <c r="K31" s="5">
        <v>5</v>
      </c>
      <c r="M31" s="31">
        <f t="shared" si="0"/>
        <v>16</v>
      </c>
      <c r="O31" s="35">
        <f t="shared" si="1"/>
        <v>5.703</v>
      </c>
      <c r="P31" s="36">
        <f t="shared" si="2"/>
        <v>1</v>
      </c>
      <c r="R31" s="27">
        <f t="shared" si="3"/>
        <v>0</v>
      </c>
      <c r="S31" s="27">
        <f t="shared" si="4"/>
        <v>0</v>
      </c>
      <c r="T31" s="27">
        <f t="shared" si="5"/>
        <v>0</v>
      </c>
      <c r="U31" s="27">
        <f t="shared" si="6"/>
        <v>0</v>
      </c>
      <c r="V31" s="27">
        <f t="shared" si="7"/>
        <v>0</v>
      </c>
      <c r="W31" s="27">
        <f t="shared" si="8"/>
        <v>0</v>
      </c>
      <c r="X31" s="27">
        <f t="shared" si="9"/>
        <v>0</v>
      </c>
      <c r="Y31" s="27">
        <f t="shared" si="10"/>
        <v>16</v>
      </c>
      <c r="AH31" s="2">
        <v>5.703</v>
      </c>
      <c r="AI31" s="38">
        <f t="shared" si="12"/>
        <v>5.703</v>
      </c>
      <c r="AJ31" s="41">
        <f t="shared" si="11"/>
        <v>1</v>
      </c>
    </row>
    <row r="32" spans="1:36" ht="12.75" customHeight="1">
      <c r="A32" s="19">
        <v>25</v>
      </c>
      <c r="B32" s="7" t="s">
        <v>150</v>
      </c>
      <c r="D32" s="5" t="s">
        <v>16</v>
      </c>
      <c r="E32" s="5" t="s">
        <v>16</v>
      </c>
      <c r="F32" s="5" t="s">
        <v>16</v>
      </c>
      <c r="G32" s="5">
        <v>5</v>
      </c>
      <c r="I32" s="5" t="s">
        <v>16</v>
      </c>
      <c r="J32" s="5"/>
      <c r="K32" s="5" t="s">
        <v>16</v>
      </c>
      <c r="M32" s="31">
        <f t="shared" si="0"/>
        <v>16</v>
      </c>
      <c r="O32" s="35">
        <f t="shared" si="1"/>
        <v>5.723</v>
      </c>
      <c r="P32" s="36">
        <f t="shared" si="2"/>
        <v>1</v>
      </c>
      <c r="R32" s="27">
        <f t="shared" si="3"/>
        <v>0</v>
      </c>
      <c r="S32" s="27">
        <f t="shared" si="4"/>
        <v>0</v>
      </c>
      <c r="T32" s="27">
        <f t="shared" si="5"/>
        <v>0</v>
      </c>
      <c r="U32" s="27">
        <f t="shared" si="6"/>
        <v>16</v>
      </c>
      <c r="V32" s="27">
        <f t="shared" si="7"/>
        <v>0</v>
      </c>
      <c r="W32" s="27">
        <f t="shared" si="8"/>
        <v>0</v>
      </c>
      <c r="X32" s="27">
        <f t="shared" si="9"/>
        <v>0</v>
      </c>
      <c r="Y32" s="27">
        <f t="shared" si="10"/>
        <v>0</v>
      </c>
      <c r="AD32" s="2">
        <v>5.723</v>
      </c>
      <c r="AI32" s="38">
        <f t="shared" si="12"/>
        <v>5.723</v>
      </c>
      <c r="AJ32" s="41">
        <f t="shared" si="11"/>
        <v>1</v>
      </c>
    </row>
    <row r="33" spans="1:36" ht="12.75" customHeight="1">
      <c r="A33" s="19">
        <v>26</v>
      </c>
      <c r="B33" s="7" t="s">
        <v>95</v>
      </c>
      <c r="D33" s="5" t="s">
        <v>16</v>
      </c>
      <c r="E33" s="5" t="s">
        <v>16</v>
      </c>
      <c r="F33" s="5">
        <v>5</v>
      </c>
      <c r="G33" s="5" t="s">
        <v>16</v>
      </c>
      <c r="I33" s="5" t="s">
        <v>16</v>
      </c>
      <c r="J33" s="5"/>
      <c r="K33" s="5" t="s">
        <v>16</v>
      </c>
      <c r="M33" s="31">
        <f t="shared" si="0"/>
        <v>16</v>
      </c>
      <c r="O33" s="35">
        <f t="shared" si="1"/>
        <v>6.603</v>
      </c>
      <c r="P33" s="36">
        <f t="shared" si="2"/>
        <v>1</v>
      </c>
      <c r="R33" s="27">
        <f t="shared" si="3"/>
        <v>0</v>
      </c>
      <c r="S33" s="27">
        <f t="shared" si="4"/>
        <v>0</v>
      </c>
      <c r="T33" s="27">
        <f t="shared" si="5"/>
        <v>16</v>
      </c>
      <c r="U33" s="27">
        <f t="shared" si="6"/>
        <v>0</v>
      </c>
      <c r="V33" s="27">
        <f t="shared" si="7"/>
        <v>0</v>
      </c>
      <c r="W33" s="27">
        <f t="shared" si="8"/>
        <v>0</v>
      </c>
      <c r="X33" s="27">
        <f t="shared" si="9"/>
        <v>0</v>
      </c>
      <c r="Y33" s="27">
        <f t="shared" si="10"/>
        <v>0</v>
      </c>
      <c r="AC33" s="2">
        <v>6.603</v>
      </c>
      <c r="AI33" s="38">
        <f t="shared" si="12"/>
        <v>6.603</v>
      </c>
      <c r="AJ33" s="41">
        <f t="shared" si="11"/>
        <v>1</v>
      </c>
    </row>
    <row r="34" spans="1:36" ht="12.75" customHeight="1">
      <c r="A34" s="19">
        <v>27</v>
      </c>
      <c r="B34" s="7" t="s">
        <v>196</v>
      </c>
      <c r="D34" s="5" t="s">
        <v>16</v>
      </c>
      <c r="E34" s="5" t="s">
        <v>16</v>
      </c>
      <c r="F34" s="5" t="s">
        <v>16</v>
      </c>
      <c r="G34" s="5" t="s">
        <v>16</v>
      </c>
      <c r="I34" s="5">
        <v>6</v>
      </c>
      <c r="J34" s="5"/>
      <c r="K34" s="5" t="s">
        <v>16</v>
      </c>
      <c r="M34" s="31">
        <f t="shared" si="0"/>
        <v>15</v>
      </c>
      <c r="O34" s="35">
        <f t="shared" si="1"/>
        <v>5.82</v>
      </c>
      <c r="P34" s="36">
        <f t="shared" si="2"/>
        <v>1</v>
      </c>
      <c r="R34" s="27">
        <f t="shared" si="3"/>
        <v>0</v>
      </c>
      <c r="S34" s="27">
        <f t="shared" si="4"/>
        <v>0</v>
      </c>
      <c r="T34" s="27">
        <f t="shared" si="5"/>
        <v>0</v>
      </c>
      <c r="U34" s="27">
        <f t="shared" si="6"/>
        <v>0</v>
      </c>
      <c r="V34" s="27">
        <f t="shared" si="7"/>
        <v>0</v>
      </c>
      <c r="W34" s="27">
        <f t="shared" si="8"/>
        <v>15</v>
      </c>
      <c r="X34" s="27">
        <f t="shared" si="9"/>
        <v>0</v>
      </c>
      <c r="Y34" s="27">
        <f t="shared" si="10"/>
        <v>0</v>
      </c>
      <c r="AF34" s="2">
        <v>5.82</v>
      </c>
      <c r="AI34" s="38">
        <f t="shared" si="12"/>
        <v>5.82</v>
      </c>
      <c r="AJ34" s="41">
        <f t="shared" si="11"/>
        <v>1</v>
      </c>
    </row>
    <row r="35" spans="1:36" ht="12.75" customHeight="1">
      <c r="A35" s="19">
        <v>28</v>
      </c>
      <c r="B35" s="7" t="s">
        <v>50</v>
      </c>
      <c r="D35" s="5">
        <v>6</v>
      </c>
      <c r="E35" s="5" t="s">
        <v>16</v>
      </c>
      <c r="F35" s="5" t="s">
        <v>16</v>
      </c>
      <c r="G35" s="5" t="s">
        <v>16</v>
      </c>
      <c r="I35" s="5" t="s">
        <v>16</v>
      </c>
      <c r="J35" s="5"/>
      <c r="K35" s="5" t="s">
        <v>16</v>
      </c>
      <c r="M35" s="31">
        <f t="shared" si="0"/>
        <v>15</v>
      </c>
      <c r="N35" s="3"/>
      <c r="O35" s="35">
        <f t="shared" si="1"/>
        <v>6.03</v>
      </c>
      <c r="P35" s="36">
        <f t="shared" si="2"/>
        <v>1</v>
      </c>
      <c r="Q35" s="3"/>
      <c r="R35" s="27">
        <f t="shared" si="3"/>
        <v>15</v>
      </c>
      <c r="S35" s="27">
        <f t="shared" si="4"/>
        <v>0</v>
      </c>
      <c r="T35" s="27">
        <f t="shared" si="5"/>
        <v>0</v>
      </c>
      <c r="U35" s="27">
        <f t="shared" si="6"/>
        <v>0</v>
      </c>
      <c r="V35" s="27">
        <f t="shared" si="7"/>
        <v>0</v>
      </c>
      <c r="W35" s="27">
        <f t="shared" si="8"/>
        <v>0</v>
      </c>
      <c r="X35" s="27">
        <f t="shared" si="9"/>
        <v>0</v>
      </c>
      <c r="Y35" s="27">
        <f t="shared" si="10"/>
        <v>0</v>
      </c>
      <c r="AA35" s="2">
        <v>6.03</v>
      </c>
      <c r="AI35" s="38">
        <f t="shared" si="12"/>
        <v>6.03</v>
      </c>
      <c r="AJ35" s="41">
        <f t="shared" si="11"/>
        <v>1</v>
      </c>
    </row>
    <row r="36" spans="1:36" ht="12.75" customHeight="1">
      <c r="A36" s="19">
        <v>29</v>
      </c>
      <c r="B36" s="7" t="s">
        <v>63</v>
      </c>
      <c r="D36" s="5" t="s">
        <v>16</v>
      </c>
      <c r="E36" s="5" t="s">
        <v>16</v>
      </c>
      <c r="F36" s="5">
        <v>6</v>
      </c>
      <c r="G36" s="5" t="s">
        <v>16</v>
      </c>
      <c r="I36" s="5" t="s">
        <v>16</v>
      </c>
      <c r="J36" s="5"/>
      <c r="K36" s="5" t="s">
        <v>16</v>
      </c>
      <c r="M36" s="31">
        <f t="shared" si="0"/>
        <v>15</v>
      </c>
      <c r="O36" s="35">
        <f t="shared" si="1"/>
        <v>6.736</v>
      </c>
      <c r="P36" s="36">
        <f t="shared" si="2"/>
        <v>1</v>
      </c>
      <c r="R36" s="27">
        <f t="shared" si="3"/>
        <v>0</v>
      </c>
      <c r="S36" s="27">
        <f t="shared" si="4"/>
        <v>0</v>
      </c>
      <c r="T36" s="27">
        <f t="shared" si="5"/>
        <v>15</v>
      </c>
      <c r="U36" s="27">
        <f t="shared" si="6"/>
        <v>0</v>
      </c>
      <c r="V36" s="27">
        <f t="shared" si="7"/>
        <v>0</v>
      </c>
      <c r="W36" s="27">
        <f t="shared" si="8"/>
        <v>0</v>
      </c>
      <c r="X36" s="27">
        <f t="shared" si="9"/>
        <v>0</v>
      </c>
      <c r="Y36" s="27">
        <f t="shared" si="10"/>
        <v>0</v>
      </c>
      <c r="AC36" s="2">
        <v>6.736</v>
      </c>
      <c r="AI36" s="38">
        <f t="shared" si="12"/>
        <v>6.736</v>
      </c>
      <c r="AJ36" s="41">
        <f t="shared" si="11"/>
        <v>1</v>
      </c>
    </row>
    <row r="37" spans="1:36" ht="12.75" customHeight="1">
      <c r="A37" s="19">
        <v>30</v>
      </c>
      <c r="B37" s="7" t="s">
        <v>134</v>
      </c>
      <c r="D37" s="5" t="s">
        <v>16</v>
      </c>
      <c r="E37" s="5" t="s">
        <v>16</v>
      </c>
      <c r="F37" s="5" t="s">
        <v>16</v>
      </c>
      <c r="G37" s="5">
        <v>7</v>
      </c>
      <c r="I37" s="5" t="s">
        <v>16</v>
      </c>
      <c r="J37" s="5"/>
      <c r="K37" s="5" t="s">
        <v>16</v>
      </c>
      <c r="M37" s="31">
        <f t="shared" si="0"/>
        <v>14</v>
      </c>
      <c r="O37" s="35">
        <f t="shared" si="1"/>
        <v>5.765</v>
      </c>
      <c r="P37" s="36">
        <f t="shared" si="2"/>
        <v>1</v>
      </c>
      <c r="R37" s="27">
        <f t="shared" si="3"/>
        <v>0</v>
      </c>
      <c r="S37" s="27">
        <f t="shared" si="4"/>
        <v>0</v>
      </c>
      <c r="T37" s="27">
        <f t="shared" si="5"/>
        <v>0</v>
      </c>
      <c r="U37" s="27">
        <f t="shared" si="6"/>
        <v>14</v>
      </c>
      <c r="V37" s="27">
        <f t="shared" si="7"/>
        <v>0</v>
      </c>
      <c r="W37" s="27">
        <f t="shared" si="8"/>
        <v>0</v>
      </c>
      <c r="X37" s="27">
        <f t="shared" si="9"/>
        <v>0</v>
      </c>
      <c r="Y37" s="27">
        <f t="shared" si="10"/>
        <v>0</v>
      </c>
      <c r="AD37" s="2">
        <v>5.765</v>
      </c>
      <c r="AI37" s="38">
        <f t="shared" si="12"/>
        <v>5.765</v>
      </c>
      <c r="AJ37" s="41">
        <f t="shared" si="11"/>
        <v>1</v>
      </c>
    </row>
    <row r="38" spans="1:36" ht="12.75" customHeight="1">
      <c r="A38" s="19">
        <v>31</v>
      </c>
      <c r="B38" s="7" t="s">
        <v>216</v>
      </c>
      <c r="D38" s="5" t="s">
        <v>16</v>
      </c>
      <c r="E38" s="5" t="s">
        <v>16</v>
      </c>
      <c r="F38" s="5" t="s">
        <v>16</v>
      </c>
      <c r="G38" s="5" t="s">
        <v>16</v>
      </c>
      <c r="I38" s="5">
        <v>7</v>
      </c>
      <c r="J38" s="5"/>
      <c r="K38" s="5" t="s">
        <v>16</v>
      </c>
      <c r="M38" s="31">
        <f t="shared" si="0"/>
        <v>14</v>
      </c>
      <c r="O38" s="35">
        <f t="shared" si="1"/>
        <v>5.884</v>
      </c>
      <c r="P38" s="36">
        <f t="shared" si="2"/>
        <v>1</v>
      </c>
      <c r="R38" s="27">
        <f t="shared" si="3"/>
        <v>0</v>
      </c>
      <c r="S38" s="27">
        <f t="shared" si="4"/>
        <v>0</v>
      </c>
      <c r="T38" s="27">
        <f t="shared" si="5"/>
        <v>0</v>
      </c>
      <c r="U38" s="27">
        <f t="shared" si="6"/>
        <v>0</v>
      </c>
      <c r="V38" s="27">
        <f t="shared" si="7"/>
        <v>0</v>
      </c>
      <c r="W38" s="27">
        <f t="shared" si="8"/>
        <v>14</v>
      </c>
      <c r="X38" s="27">
        <f t="shared" si="9"/>
        <v>0</v>
      </c>
      <c r="Y38" s="27">
        <f t="shared" si="10"/>
        <v>0</v>
      </c>
      <c r="AF38" s="2">
        <v>5.884</v>
      </c>
      <c r="AI38" s="38">
        <f t="shared" si="12"/>
        <v>5.884</v>
      </c>
      <c r="AJ38" s="41">
        <f t="shared" si="11"/>
        <v>1</v>
      </c>
    </row>
    <row r="39" spans="1:36" ht="12.75" customHeight="1">
      <c r="A39" s="19">
        <v>32</v>
      </c>
      <c r="B39" s="7" t="s">
        <v>74</v>
      </c>
      <c r="D39" s="5" t="s">
        <v>16</v>
      </c>
      <c r="E39" s="5">
        <v>19</v>
      </c>
      <c r="F39" s="5">
        <v>9</v>
      </c>
      <c r="G39" s="5" t="s">
        <v>16</v>
      </c>
      <c r="I39" s="5" t="s">
        <v>16</v>
      </c>
      <c r="J39" s="5"/>
      <c r="K39" s="5" t="s">
        <v>16</v>
      </c>
      <c r="M39" s="31">
        <f t="shared" si="0"/>
        <v>14</v>
      </c>
      <c r="O39" s="35">
        <f t="shared" si="1"/>
        <v>7.099</v>
      </c>
      <c r="P39" s="36">
        <f t="shared" si="2"/>
        <v>2</v>
      </c>
      <c r="R39" s="27">
        <f t="shared" si="3"/>
        <v>0</v>
      </c>
      <c r="S39" s="27">
        <f t="shared" si="4"/>
        <v>2</v>
      </c>
      <c r="T39" s="27">
        <f t="shared" si="5"/>
        <v>12</v>
      </c>
      <c r="U39" s="27">
        <f t="shared" si="6"/>
        <v>0</v>
      </c>
      <c r="V39" s="27">
        <f t="shared" si="7"/>
        <v>0</v>
      </c>
      <c r="W39" s="27">
        <f t="shared" si="8"/>
        <v>0</v>
      </c>
      <c r="X39" s="27">
        <f t="shared" si="9"/>
        <v>0</v>
      </c>
      <c r="Y39" s="27">
        <f t="shared" si="10"/>
        <v>0</v>
      </c>
      <c r="AB39" s="2">
        <v>7.416</v>
      </c>
      <c r="AC39" s="2">
        <v>7.099</v>
      </c>
      <c r="AI39" s="38">
        <f t="shared" si="12"/>
        <v>7.099</v>
      </c>
      <c r="AJ39" s="41">
        <f t="shared" si="11"/>
        <v>2</v>
      </c>
    </row>
    <row r="40" spans="1:36" ht="12.75" customHeight="1">
      <c r="A40" s="19">
        <v>33</v>
      </c>
      <c r="B40" s="7" t="s">
        <v>135</v>
      </c>
      <c r="D40" s="5" t="s">
        <v>16</v>
      </c>
      <c r="E40" s="5" t="s">
        <v>16</v>
      </c>
      <c r="F40" s="5" t="s">
        <v>16</v>
      </c>
      <c r="G40" s="5">
        <v>8</v>
      </c>
      <c r="I40" s="5" t="s">
        <v>16</v>
      </c>
      <c r="J40" s="5"/>
      <c r="K40" s="5" t="s">
        <v>16</v>
      </c>
      <c r="M40" s="31">
        <f t="shared" si="0"/>
        <v>13</v>
      </c>
      <c r="O40" s="35">
        <f t="shared" si="1"/>
        <v>5.776</v>
      </c>
      <c r="P40" s="36">
        <f t="shared" si="2"/>
        <v>1</v>
      </c>
      <c r="R40" s="27">
        <f t="shared" si="3"/>
        <v>0</v>
      </c>
      <c r="S40" s="27">
        <f t="shared" si="4"/>
        <v>0</v>
      </c>
      <c r="T40" s="27">
        <f t="shared" si="5"/>
        <v>0</v>
      </c>
      <c r="U40" s="27">
        <f t="shared" si="6"/>
        <v>13</v>
      </c>
      <c r="V40" s="27">
        <f t="shared" si="7"/>
        <v>0</v>
      </c>
      <c r="W40" s="27">
        <f t="shared" si="8"/>
        <v>0</v>
      </c>
      <c r="X40" s="27">
        <f t="shared" si="9"/>
        <v>0</v>
      </c>
      <c r="Y40" s="27">
        <f t="shared" si="10"/>
        <v>0</v>
      </c>
      <c r="AD40" s="2">
        <v>5.776</v>
      </c>
      <c r="AI40" s="38">
        <f t="shared" si="12"/>
        <v>5.776</v>
      </c>
      <c r="AJ40" s="41">
        <f t="shared" si="11"/>
        <v>1</v>
      </c>
    </row>
    <row r="41" spans="1:36" ht="12.75" customHeight="1">
      <c r="A41" s="19">
        <v>34</v>
      </c>
      <c r="B41" s="7" t="s">
        <v>51</v>
      </c>
      <c r="D41" s="5">
        <v>8</v>
      </c>
      <c r="E41" s="5" t="s">
        <v>16</v>
      </c>
      <c r="F41" s="5" t="s">
        <v>16</v>
      </c>
      <c r="G41" s="5" t="s">
        <v>16</v>
      </c>
      <c r="I41" s="5" t="s">
        <v>16</v>
      </c>
      <c r="J41" s="5"/>
      <c r="K41" s="5" t="s">
        <v>16</v>
      </c>
      <c r="M41" s="31">
        <f aca="true" t="shared" si="13" ref="M41:M71">LARGE($R41:$Y41,1)+LARGE($R41:$Y41,2)+LARGE($R41:$Y41,3)</f>
        <v>13</v>
      </c>
      <c r="N41" s="3"/>
      <c r="O41" s="35">
        <f aca="true" t="shared" si="14" ref="O41:O71">AI41</f>
        <v>6.55</v>
      </c>
      <c r="P41" s="36">
        <f aca="true" t="shared" si="15" ref="P41:P71">COUNTA(AA41:AH41)</f>
        <v>1</v>
      </c>
      <c r="Q41" s="3"/>
      <c r="R41" s="27">
        <f aca="true" t="shared" si="16" ref="R41:R71">IF(D41&lt;1,0,IF(D41&gt;20,0,21-D41))</f>
        <v>13</v>
      </c>
      <c r="S41" s="27">
        <f aca="true" t="shared" si="17" ref="S41:S71">IF(E41&lt;1,0,IF(E41&gt;20,0,21-E41))</f>
        <v>0</v>
      </c>
      <c r="T41" s="27">
        <f aca="true" t="shared" si="18" ref="T41:T71">IF(F41&lt;1,0,IF(F41&gt;20,0,21-F41))</f>
        <v>0</v>
      </c>
      <c r="U41" s="27">
        <f aca="true" t="shared" si="19" ref="U41:U71">IF(G41&lt;1,0,IF(G41&gt;20,0,21-G41))</f>
        <v>0</v>
      </c>
      <c r="V41" s="27">
        <f aca="true" t="shared" si="20" ref="V41:V71">IF(H41&lt;1,0,IF(H41&gt;20,0,21-H41))</f>
        <v>0</v>
      </c>
      <c r="W41" s="27">
        <f aca="true" t="shared" si="21" ref="W41:W71">IF(I41&lt;1,0,IF(I41&gt;20,0,21-I41))</f>
        <v>0</v>
      </c>
      <c r="X41" s="27">
        <f aca="true" t="shared" si="22" ref="X41:X71">IF(J41&lt;1,0,IF(J41&gt;20,0,21-J41))</f>
        <v>0</v>
      </c>
      <c r="Y41" s="27">
        <f aca="true" t="shared" si="23" ref="Y41:Y71">IF(K41&lt;1,0,IF(K41&gt;20,0,21-K41))</f>
        <v>0</v>
      </c>
      <c r="AA41" s="2">
        <v>6.55</v>
      </c>
      <c r="AI41" s="38">
        <f t="shared" si="12"/>
        <v>6.55</v>
      </c>
      <c r="AJ41" s="41">
        <f aca="true" t="shared" si="24" ref="AJ41:AJ71">COUNTA(AA41:AH41)</f>
        <v>1</v>
      </c>
    </row>
    <row r="42" spans="1:36" ht="12.75" customHeight="1">
      <c r="A42" s="19">
        <v>35</v>
      </c>
      <c r="B42" s="7" t="s">
        <v>76</v>
      </c>
      <c r="D42" s="5" t="s">
        <v>16</v>
      </c>
      <c r="E42" s="5" t="s">
        <v>16</v>
      </c>
      <c r="F42" s="5">
        <v>8</v>
      </c>
      <c r="G42" s="5" t="s">
        <v>16</v>
      </c>
      <c r="I42" s="5" t="s">
        <v>16</v>
      </c>
      <c r="J42" s="5"/>
      <c r="K42" s="5" t="s">
        <v>16</v>
      </c>
      <c r="M42" s="31">
        <f>LARGE($R42:$Y42,1)+LARGE($R42:$Y42,2)+LARGE($R42:$Y42,3)</f>
        <v>13</v>
      </c>
      <c r="O42" s="35">
        <f>AI42</f>
        <v>6.965</v>
      </c>
      <c r="P42" s="36">
        <f>COUNTA(AA42:AH42)</f>
        <v>1</v>
      </c>
      <c r="R42" s="27">
        <f aca="true" t="shared" si="25" ref="R42:Y42">IF(D42&lt;1,0,IF(D42&gt;20,0,21-D42))</f>
        <v>0</v>
      </c>
      <c r="S42" s="27">
        <f t="shared" si="25"/>
        <v>0</v>
      </c>
      <c r="T42" s="27">
        <f t="shared" si="25"/>
        <v>13</v>
      </c>
      <c r="U42" s="27">
        <f t="shared" si="25"/>
        <v>0</v>
      </c>
      <c r="V42" s="27">
        <f t="shared" si="25"/>
        <v>0</v>
      </c>
      <c r="W42" s="27">
        <f t="shared" si="25"/>
        <v>0</v>
      </c>
      <c r="X42" s="27">
        <f t="shared" si="25"/>
        <v>0</v>
      </c>
      <c r="Y42" s="27">
        <f t="shared" si="25"/>
        <v>0</v>
      </c>
      <c r="AC42" s="2">
        <v>6.965</v>
      </c>
      <c r="AI42" s="38">
        <f t="shared" si="12"/>
        <v>6.965</v>
      </c>
      <c r="AJ42" s="41">
        <f>COUNTA(AA42:AH42)</f>
        <v>1</v>
      </c>
    </row>
    <row r="43" spans="1:36" ht="12.75" customHeight="1">
      <c r="A43" s="19">
        <v>36</v>
      </c>
      <c r="B43" s="7" t="s">
        <v>211</v>
      </c>
      <c r="D43" s="5" t="s">
        <v>16</v>
      </c>
      <c r="E43" s="5" t="s">
        <v>16</v>
      </c>
      <c r="F43" s="5" t="s">
        <v>16</v>
      </c>
      <c r="G43" s="5" t="s">
        <v>16</v>
      </c>
      <c r="I43" s="5" t="s">
        <v>16</v>
      </c>
      <c r="J43" s="5"/>
      <c r="K43" s="5">
        <v>9</v>
      </c>
      <c r="M43" s="31">
        <f t="shared" si="13"/>
        <v>12</v>
      </c>
      <c r="O43" s="35">
        <f t="shared" si="14"/>
        <v>5.669</v>
      </c>
      <c r="P43" s="36">
        <f t="shared" si="15"/>
        <v>1</v>
      </c>
      <c r="R43" s="27">
        <f t="shared" si="16"/>
        <v>0</v>
      </c>
      <c r="S43" s="27">
        <f t="shared" si="17"/>
        <v>0</v>
      </c>
      <c r="T43" s="27">
        <f t="shared" si="18"/>
        <v>0</v>
      </c>
      <c r="U43" s="27">
        <f t="shared" si="19"/>
        <v>0</v>
      </c>
      <c r="V43" s="27">
        <f t="shared" si="20"/>
        <v>0</v>
      </c>
      <c r="W43" s="27">
        <f t="shared" si="21"/>
        <v>0</v>
      </c>
      <c r="X43" s="27">
        <f t="shared" si="22"/>
        <v>0</v>
      </c>
      <c r="Y43" s="27">
        <f t="shared" si="23"/>
        <v>12</v>
      </c>
      <c r="AH43" s="2">
        <v>5.669</v>
      </c>
      <c r="AI43" s="38">
        <f t="shared" si="12"/>
        <v>5.669</v>
      </c>
      <c r="AJ43" s="41">
        <f t="shared" si="24"/>
        <v>1</v>
      </c>
    </row>
    <row r="44" spans="1:36" ht="12.75" customHeight="1">
      <c r="A44" s="19">
        <v>37</v>
      </c>
      <c r="B44" s="7" t="s">
        <v>48</v>
      </c>
      <c r="D44" s="5">
        <v>9</v>
      </c>
      <c r="E44" s="5" t="s">
        <v>16</v>
      </c>
      <c r="F44" s="5" t="s">
        <v>16</v>
      </c>
      <c r="G44" s="5" t="s">
        <v>16</v>
      </c>
      <c r="I44" s="5" t="s">
        <v>16</v>
      </c>
      <c r="J44" s="5"/>
      <c r="K44" s="5" t="s">
        <v>16</v>
      </c>
      <c r="M44" s="31">
        <f t="shared" si="13"/>
        <v>12</v>
      </c>
      <c r="N44" s="3"/>
      <c r="O44" s="35">
        <f t="shared" si="14"/>
        <v>5.82</v>
      </c>
      <c r="P44" s="36">
        <f t="shared" si="15"/>
        <v>1</v>
      </c>
      <c r="Q44" s="3"/>
      <c r="R44" s="27">
        <f t="shared" si="16"/>
        <v>12</v>
      </c>
      <c r="S44" s="27">
        <f t="shared" si="17"/>
        <v>0</v>
      </c>
      <c r="T44" s="27">
        <f t="shared" si="18"/>
        <v>0</v>
      </c>
      <c r="U44" s="27">
        <f t="shared" si="19"/>
        <v>0</v>
      </c>
      <c r="V44" s="27">
        <f t="shared" si="20"/>
        <v>0</v>
      </c>
      <c r="W44" s="27">
        <f t="shared" si="21"/>
        <v>0</v>
      </c>
      <c r="X44" s="27">
        <f t="shared" si="22"/>
        <v>0</v>
      </c>
      <c r="Y44" s="27">
        <f t="shared" si="23"/>
        <v>0</v>
      </c>
      <c r="AA44" s="2">
        <v>5.82</v>
      </c>
      <c r="AI44" s="38">
        <f t="shared" si="12"/>
        <v>5.82</v>
      </c>
      <c r="AJ44" s="41">
        <f t="shared" si="24"/>
        <v>1</v>
      </c>
    </row>
    <row r="45" spans="1:36" ht="12.75" customHeight="1">
      <c r="A45" s="19">
        <v>38</v>
      </c>
      <c r="B45" s="7" t="s">
        <v>215</v>
      </c>
      <c r="D45" s="5" t="s">
        <v>16</v>
      </c>
      <c r="E45" s="5" t="s">
        <v>16</v>
      </c>
      <c r="F45" s="5" t="s">
        <v>16</v>
      </c>
      <c r="G45" s="5" t="s">
        <v>16</v>
      </c>
      <c r="I45" s="5">
        <v>9</v>
      </c>
      <c r="J45" s="5"/>
      <c r="K45" s="5" t="s">
        <v>16</v>
      </c>
      <c r="M45" s="31">
        <f t="shared" si="13"/>
        <v>12</v>
      </c>
      <c r="O45" s="35">
        <f t="shared" si="14"/>
        <v>6.119</v>
      </c>
      <c r="P45" s="36">
        <f t="shared" si="15"/>
        <v>1</v>
      </c>
      <c r="R45" s="27">
        <f t="shared" si="16"/>
        <v>0</v>
      </c>
      <c r="S45" s="27">
        <f t="shared" si="17"/>
        <v>0</v>
      </c>
      <c r="T45" s="27">
        <f t="shared" si="18"/>
        <v>0</v>
      </c>
      <c r="U45" s="27">
        <f t="shared" si="19"/>
        <v>0</v>
      </c>
      <c r="V45" s="27">
        <f t="shared" si="20"/>
        <v>0</v>
      </c>
      <c r="W45" s="27">
        <f t="shared" si="21"/>
        <v>12</v>
      </c>
      <c r="X45" s="27">
        <f t="shared" si="22"/>
        <v>0</v>
      </c>
      <c r="Y45" s="27">
        <f t="shared" si="23"/>
        <v>0</v>
      </c>
      <c r="AF45" s="2">
        <v>6.119</v>
      </c>
      <c r="AI45" s="38">
        <f aca="true" t="shared" si="26" ref="AI45:AI76">MIN(AA45:AH45)</f>
        <v>6.119</v>
      </c>
      <c r="AJ45" s="41">
        <f t="shared" si="24"/>
        <v>1</v>
      </c>
    </row>
    <row r="46" spans="1:36" ht="12.75" customHeight="1">
      <c r="A46" s="19">
        <v>39</v>
      </c>
      <c r="B46" s="7" t="s">
        <v>73</v>
      </c>
      <c r="D46" s="5" t="s">
        <v>16</v>
      </c>
      <c r="E46" s="5">
        <v>9</v>
      </c>
      <c r="F46" s="5" t="s">
        <v>16</v>
      </c>
      <c r="G46" s="5" t="s">
        <v>16</v>
      </c>
      <c r="I46" s="5" t="s">
        <v>16</v>
      </c>
      <c r="J46" s="5"/>
      <c r="K46" s="5" t="s">
        <v>16</v>
      </c>
      <c r="M46" s="31">
        <f t="shared" si="13"/>
        <v>12</v>
      </c>
      <c r="O46" s="35">
        <f t="shared" si="14"/>
        <v>6.27</v>
      </c>
      <c r="P46" s="36">
        <f t="shared" si="15"/>
        <v>1</v>
      </c>
      <c r="R46" s="27">
        <f t="shared" si="16"/>
        <v>0</v>
      </c>
      <c r="S46" s="27">
        <f t="shared" si="17"/>
        <v>12</v>
      </c>
      <c r="T46" s="27">
        <f t="shared" si="18"/>
        <v>0</v>
      </c>
      <c r="U46" s="27">
        <f t="shared" si="19"/>
        <v>0</v>
      </c>
      <c r="V46" s="27">
        <f t="shared" si="20"/>
        <v>0</v>
      </c>
      <c r="W46" s="27">
        <f t="shared" si="21"/>
        <v>0</v>
      </c>
      <c r="X46" s="27">
        <f t="shared" si="22"/>
        <v>0</v>
      </c>
      <c r="Y46" s="27">
        <f t="shared" si="23"/>
        <v>0</v>
      </c>
      <c r="AB46" s="2">
        <v>6.27</v>
      </c>
      <c r="AI46" s="38">
        <f t="shared" si="26"/>
        <v>6.27</v>
      </c>
      <c r="AJ46" s="41">
        <f t="shared" si="24"/>
        <v>1</v>
      </c>
    </row>
    <row r="47" spans="1:36" ht="12.75" customHeight="1">
      <c r="A47" s="19">
        <v>40</v>
      </c>
      <c r="B47" s="7" t="s">
        <v>152</v>
      </c>
      <c r="D47" s="5" t="s">
        <v>16</v>
      </c>
      <c r="E47" s="5" t="s">
        <v>16</v>
      </c>
      <c r="F47" s="5" t="s">
        <v>16</v>
      </c>
      <c r="G47" s="5">
        <v>10</v>
      </c>
      <c r="I47" s="5" t="s">
        <v>16</v>
      </c>
      <c r="J47" s="5"/>
      <c r="K47" s="5" t="s">
        <v>16</v>
      </c>
      <c r="M47" s="31">
        <f t="shared" si="13"/>
        <v>11</v>
      </c>
      <c r="O47" s="35">
        <f t="shared" si="14"/>
        <v>5.851</v>
      </c>
      <c r="P47" s="36">
        <f t="shared" si="15"/>
        <v>1</v>
      </c>
      <c r="R47" s="27">
        <f t="shared" si="16"/>
        <v>0</v>
      </c>
      <c r="S47" s="27">
        <f t="shared" si="17"/>
        <v>0</v>
      </c>
      <c r="T47" s="27">
        <f t="shared" si="18"/>
        <v>0</v>
      </c>
      <c r="U47" s="27">
        <f t="shared" si="19"/>
        <v>11</v>
      </c>
      <c r="V47" s="27">
        <f t="shared" si="20"/>
        <v>0</v>
      </c>
      <c r="W47" s="27">
        <f t="shared" si="21"/>
        <v>0</v>
      </c>
      <c r="X47" s="27">
        <f t="shared" si="22"/>
        <v>0</v>
      </c>
      <c r="Y47" s="27">
        <f t="shared" si="23"/>
        <v>0</v>
      </c>
      <c r="AD47" s="2">
        <v>5.851</v>
      </c>
      <c r="AI47" s="38">
        <f t="shared" si="26"/>
        <v>5.851</v>
      </c>
      <c r="AJ47" s="41">
        <f t="shared" si="24"/>
        <v>1</v>
      </c>
    </row>
    <row r="48" spans="1:36" ht="12.75" customHeight="1">
      <c r="A48" s="19">
        <v>41</v>
      </c>
      <c r="B48" s="7" t="s">
        <v>49</v>
      </c>
      <c r="D48" s="5">
        <v>10</v>
      </c>
      <c r="E48" s="5" t="s">
        <v>16</v>
      </c>
      <c r="F48" s="5" t="s">
        <v>16</v>
      </c>
      <c r="G48" s="5" t="s">
        <v>16</v>
      </c>
      <c r="I48" s="5" t="s">
        <v>16</v>
      </c>
      <c r="J48" s="5"/>
      <c r="K48" s="5" t="s">
        <v>16</v>
      </c>
      <c r="M48" s="31">
        <f t="shared" si="13"/>
        <v>11</v>
      </c>
      <c r="N48" s="3"/>
      <c r="O48" s="35">
        <f t="shared" si="14"/>
        <v>5.93</v>
      </c>
      <c r="P48" s="36">
        <f t="shared" si="15"/>
        <v>1</v>
      </c>
      <c r="Q48" s="3"/>
      <c r="R48" s="27">
        <f t="shared" si="16"/>
        <v>11</v>
      </c>
      <c r="S48" s="27">
        <f t="shared" si="17"/>
        <v>0</v>
      </c>
      <c r="T48" s="27">
        <f t="shared" si="18"/>
        <v>0</v>
      </c>
      <c r="U48" s="27">
        <f t="shared" si="19"/>
        <v>0</v>
      </c>
      <c r="V48" s="27">
        <f t="shared" si="20"/>
        <v>0</v>
      </c>
      <c r="W48" s="27">
        <f t="shared" si="21"/>
        <v>0</v>
      </c>
      <c r="X48" s="27">
        <f t="shared" si="22"/>
        <v>0</v>
      </c>
      <c r="Y48" s="27">
        <f t="shared" si="23"/>
        <v>0</v>
      </c>
      <c r="AA48" s="2">
        <v>5.93</v>
      </c>
      <c r="AI48" s="38">
        <f t="shared" si="26"/>
        <v>5.93</v>
      </c>
      <c r="AJ48" s="41">
        <f t="shared" si="24"/>
        <v>1</v>
      </c>
    </row>
    <row r="49" spans="1:36" ht="12.75" customHeight="1">
      <c r="A49" s="19">
        <v>42</v>
      </c>
      <c r="B49" s="7" t="s">
        <v>190</v>
      </c>
      <c r="D49" s="5" t="s">
        <v>16</v>
      </c>
      <c r="E49" s="5" t="s">
        <v>16</v>
      </c>
      <c r="F49" s="5" t="s">
        <v>16</v>
      </c>
      <c r="G49" s="5" t="s">
        <v>16</v>
      </c>
      <c r="I49" s="5">
        <v>10</v>
      </c>
      <c r="J49" s="5"/>
      <c r="K49" s="5" t="s">
        <v>16</v>
      </c>
      <c r="M49" s="31">
        <f t="shared" si="13"/>
        <v>11</v>
      </c>
      <c r="O49" s="35">
        <f t="shared" si="14"/>
        <v>6.274</v>
      </c>
      <c r="P49" s="36">
        <f t="shared" si="15"/>
        <v>1</v>
      </c>
      <c r="R49" s="27">
        <f t="shared" si="16"/>
        <v>0</v>
      </c>
      <c r="S49" s="27">
        <f t="shared" si="17"/>
        <v>0</v>
      </c>
      <c r="T49" s="27">
        <f t="shared" si="18"/>
        <v>0</v>
      </c>
      <c r="U49" s="27">
        <f t="shared" si="19"/>
        <v>0</v>
      </c>
      <c r="V49" s="27">
        <f t="shared" si="20"/>
        <v>0</v>
      </c>
      <c r="W49" s="27">
        <f t="shared" si="21"/>
        <v>11</v>
      </c>
      <c r="X49" s="27">
        <f t="shared" si="22"/>
        <v>0</v>
      </c>
      <c r="Y49" s="27">
        <f t="shared" si="23"/>
        <v>0</v>
      </c>
      <c r="AF49" s="2">
        <v>6.274</v>
      </c>
      <c r="AI49" s="38">
        <f t="shared" si="26"/>
        <v>6.274</v>
      </c>
      <c r="AJ49" s="41">
        <f t="shared" si="24"/>
        <v>1</v>
      </c>
    </row>
    <row r="50" spans="1:36" ht="12.75" customHeight="1">
      <c r="A50" s="19">
        <v>43</v>
      </c>
      <c r="B50" s="7" t="s">
        <v>100</v>
      </c>
      <c r="D50" s="5" t="s">
        <v>16</v>
      </c>
      <c r="E50" s="5" t="s">
        <v>16</v>
      </c>
      <c r="F50" s="5">
        <v>10</v>
      </c>
      <c r="G50" s="5" t="s">
        <v>16</v>
      </c>
      <c r="I50" s="5" t="s">
        <v>16</v>
      </c>
      <c r="J50" s="5"/>
      <c r="K50" s="5" t="s">
        <v>16</v>
      </c>
      <c r="M50" s="31">
        <f>LARGE($R50:$Y50,1)+LARGE($R50:$Y50,2)+LARGE($R50:$Y50,3)</f>
        <v>11</v>
      </c>
      <c r="O50" s="35">
        <f>AI50</f>
        <v>7.321</v>
      </c>
      <c r="P50" s="36">
        <f>COUNTA(AA50:AH50)</f>
        <v>1</v>
      </c>
      <c r="R50" s="27">
        <f aca="true" t="shared" si="27" ref="R50:Y50">IF(D50&lt;1,0,IF(D50&gt;20,0,21-D50))</f>
        <v>0</v>
      </c>
      <c r="S50" s="27">
        <f t="shared" si="27"/>
        <v>0</v>
      </c>
      <c r="T50" s="27">
        <f t="shared" si="27"/>
        <v>11</v>
      </c>
      <c r="U50" s="27">
        <f t="shared" si="27"/>
        <v>0</v>
      </c>
      <c r="V50" s="27">
        <f t="shared" si="27"/>
        <v>0</v>
      </c>
      <c r="W50" s="27">
        <f t="shared" si="27"/>
        <v>0</v>
      </c>
      <c r="X50" s="27">
        <f t="shared" si="27"/>
        <v>0</v>
      </c>
      <c r="Y50" s="27">
        <f t="shared" si="27"/>
        <v>0</v>
      </c>
      <c r="AC50" s="2">
        <v>7.321</v>
      </c>
      <c r="AI50" s="38">
        <f t="shared" si="26"/>
        <v>7.321</v>
      </c>
      <c r="AJ50" s="41">
        <f>COUNTA(AA50:AH50)</f>
        <v>1</v>
      </c>
    </row>
    <row r="51" spans="1:36" ht="12.75" customHeight="1">
      <c r="A51" s="19">
        <v>44</v>
      </c>
      <c r="B51" s="7" t="s">
        <v>72</v>
      </c>
      <c r="D51" s="5" t="s">
        <v>16</v>
      </c>
      <c r="E51" s="5">
        <v>20</v>
      </c>
      <c r="F51" s="5">
        <v>11</v>
      </c>
      <c r="G51" s="5" t="s">
        <v>16</v>
      </c>
      <c r="I51" s="5" t="s">
        <v>16</v>
      </c>
      <c r="J51" s="5"/>
      <c r="K51" s="5" t="s">
        <v>16</v>
      </c>
      <c r="M51" s="31">
        <f t="shared" si="13"/>
        <v>11</v>
      </c>
      <c r="O51" s="35">
        <f t="shared" si="14"/>
        <v>7.327</v>
      </c>
      <c r="P51" s="36">
        <f t="shared" si="15"/>
        <v>2</v>
      </c>
      <c r="R51" s="27">
        <f t="shared" si="16"/>
        <v>0</v>
      </c>
      <c r="S51" s="27">
        <f t="shared" si="17"/>
        <v>1</v>
      </c>
      <c r="T51" s="27">
        <f t="shared" si="18"/>
        <v>10</v>
      </c>
      <c r="U51" s="27">
        <f t="shared" si="19"/>
        <v>0</v>
      </c>
      <c r="V51" s="27">
        <f t="shared" si="20"/>
        <v>0</v>
      </c>
      <c r="W51" s="27">
        <f t="shared" si="21"/>
        <v>0</v>
      </c>
      <c r="X51" s="27">
        <f t="shared" si="22"/>
        <v>0</v>
      </c>
      <c r="Y51" s="27">
        <f t="shared" si="23"/>
        <v>0</v>
      </c>
      <c r="AB51" s="2">
        <v>7.645</v>
      </c>
      <c r="AC51" s="2">
        <v>7.327</v>
      </c>
      <c r="AI51" s="38">
        <f t="shared" si="26"/>
        <v>7.327</v>
      </c>
      <c r="AJ51" s="41">
        <f t="shared" si="24"/>
        <v>2</v>
      </c>
    </row>
    <row r="52" spans="1:36" ht="12.75" customHeight="1">
      <c r="A52" s="19">
        <v>45</v>
      </c>
      <c r="B52" s="7" t="s">
        <v>31</v>
      </c>
      <c r="D52" s="5">
        <v>11</v>
      </c>
      <c r="E52" s="5" t="s">
        <v>16</v>
      </c>
      <c r="F52" s="5" t="s">
        <v>16</v>
      </c>
      <c r="G52" s="5" t="s">
        <v>16</v>
      </c>
      <c r="I52" s="5" t="s">
        <v>16</v>
      </c>
      <c r="J52" s="5"/>
      <c r="K52" s="5" t="s">
        <v>16</v>
      </c>
      <c r="M52" s="31">
        <f t="shared" si="13"/>
        <v>10</v>
      </c>
      <c r="N52" s="3"/>
      <c r="O52" s="35">
        <f t="shared" si="14"/>
        <v>6.11</v>
      </c>
      <c r="P52" s="36">
        <f t="shared" si="15"/>
        <v>1</v>
      </c>
      <c r="Q52" s="3"/>
      <c r="R52" s="27">
        <f t="shared" si="16"/>
        <v>10</v>
      </c>
      <c r="S52" s="27">
        <f t="shared" si="17"/>
        <v>0</v>
      </c>
      <c r="T52" s="27">
        <f t="shared" si="18"/>
        <v>0</v>
      </c>
      <c r="U52" s="27">
        <f t="shared" si="19"/>
        <v>0</v>
      </c>
      <c r="V52" s="27">
        <f t="shared" si="20"/>
        <v>0</v>
      </c>
      <c r="W52" s="27">
        <f t="shared" si="21"/>
        <v>0</v>
      </c>
      <c r="X52" s="27">
        <f t="shared" si="22"/>
        <v>0</v>
      </c>
      <c r="Y52" s="27">
        <f t="shared" si="23"/>
        <v>0</v>
      </c>
      <c r="AA52" s="2">
        <v>6.11</v>
      </c>
      <c r="AI52" s="38">
        <f t="shared" si="26"/>
        <v>6.11</v>
      </c>
      <c r="AJ52" s="41">
        <f t="shared" si="24"/>
        <v>1</v>
      </c>
    </row>
    <row r="53" spans="1:36" ht="12.75" customHeight="1">
      <c r="A53" s="19">
        <v>46</v>
      </c>
      <c r="B53" s="7" t="s">
        <v>214</v>
      </c>
      <c r="D53" s="5" t="s">
        <v>16</v>
      </c>
      <c r="E53" s="5" t="s">
        <v>16</v>
      </c>
      <c r="F53" s="5" t="s">
        <v>16</v>
      </c>
      <c r="G53" s="5" t="s">
        <v>16</v>
      </c>
      <c r="I53" s="5">
        <v>11</v>
      </c>
      <c r="J53" s="5"/>
      <c r="K53" s="5" t="s">
        <v>16</v>
      </c>
      <c r="M53" s="31">
        <f t="shared" si="13"/>
        <v>10</v>
      </c>
      <c r="O53" s="35">
        <f t="shared" si="14"/>
        <v>6.359</v>
      </c>
      <c r="P53" s="36">
        <f t="shared" si="15"/>
        <v>1</v>
      </c>
      <c r="R53" s="27">
        <f t="shared" si="16"/>
        <v>0</v>
      </c>
      <c r="S53" s="27">
        <f t="shared" si="17"/>
        <v>0</v>
      </c>
      <c r="T53" s="27">
        <f t="shared" si="18"/>
        <v>0</v>
      </c>
      <c r="U53" s="27">
        <f t="shared" si="19"/>
        <v>0</v>
      </c>
      <c r="V53" s="27">
        <f t="shared" si="20"/>
        <v>0</v>
      </c>
      <c r="W53" s="27">
        <f t="shared" si="21"/>
        <v>10</v>
      </c>
      <c r="X53" s="27">
        <f t="shared" si="22"/>
        <v>0</v>
      </c>
      <c r="Y53" s="27">
        <f t="shared" si="23"/>
        <v>0</v>
      </c>
      <c r="AF53" s="2">
        <v>6.359</v>
      </c>
      <c r="AI53" s="38">
        <f t="shared" si="26"/>
        <v>6.359</v>
      </c>
      <c r="AJ53" s="41">
        <f t="shared" si="24"/>
        <v>1</v>
      </c>
    </row>
    <row r="54" spans="1:36" ht="12.75" customHeight="1">
      <c r="A54" s="19">
        <v>47</v>
      </c>
      <c r="B54" s="7" t="s">
        <v>219</v>
      </c>
      <c r="D54" s="5" t="s">
        <v>16</v>
      </c>
      <c r="E54" s="5" t="s">
        <v>16</v>
      </c>
      <c r="F54" s="5" t="s">
        <v>16</v>
      </c>
      <c r="G54" s="5" t="s">
        <v>16</v>
      </c>
      <c r="I54" s="5">
        <v>12</v>
      </c>
      <c r="J54" s="5"/>
      <c r="K54" s="5" t="s">
        <v>16</v>
      </c>
      <c r="M54" s="31">
        <f t="shared" si="13"/>
        <v>9</v>
      </c>
      <c r="O54" s="35">
        <f t="shared" si="14"/>
        <v>6.49</v>
      </c>
      <c r="P54" s="36">
        <f t="shared" si="15"/>
        <v>1</v>
      </c>
      <c r="R54" s="27">
        <f t="shared" si="16"/>
        <v>0</v>
      </c>
      <c r="S54" s="27">
        <f t="shared" si="17"/>
        <v>0</v>
      </c>
      <c r="T54" s="27">
        <f t="shared" si="18"/>
        <v>0</v>
      </c>
      <c r="U54" s="27">
        <f t="shared" si="19"/>
        <v>0</v>
      </c>
      <c r="V54" s="27">
        <f t="shared" si="20"/>
        <v>0</v>
      </c>
      <c r="W54" s="27">
        <f t="shared" si="21"/>
        <v>9</v>
      </c>
      <c r="X54" s="27">
        <f t="shared" si="22"/>
        <v>0</v>
      </c>
      <c r="Y54" s="27">
        <f t="shared" si="23"/>
        <v>0</v>
      </c>
      <c r="AF54" s="2">
        <v>6.49</v>
      </c>
      <c r="AI54" s="38">
        <f t="shared" si="26"/>
        <v>6.49</v>
      </c>
      <c r="AJ54" s="41">
        <f t="shared" si="24"/>
        <v>1</v>
      </c>
    </row>
    <row r="55" spans="1:36" ht="12.75" customHeight="1">
      <c r="A55" s="19">
        <v>48</v>
      </c>
      <c r="B55" s="7" t="s">
        <v>52</v>
      </c>
      <c r="D55" s="5">
        <v>12</v>
      </c>
      <c r="E55" s="5" t="s">
        <v>16</v>
      </c>
      <c r="F55" s="5" t="s">
        <v>16</v>
      </c>
      <c r="G55" s="5" t="s">
        <v>16</v>
      </c>
      <c r="I55" s="5" t="s">
        <v>16</v>
      </c>
      <c r="J55" s="5"/>
      <c r="K55" s="5" t="s">
        <v>16</v>
      </c>
      <c r="M55" s="31">
        <f t="shared" si="13"/>
        <v>9</v>
      </c>
      <c r="N55" s="3"/>
      <c r="O55" s="35">
        <f t="shared" si="14"/>
        <v>6.61</v>
      </c>
      <c r="P55" s="36">
        <f t="shared" si="15"/>
        <v>1</v>
      </c>
      <c r="Q55" s="3"/>
      <c r="R55" s="27">
        <f t="shared" si="16"/>
        <v>9</v>
      </c>
      <c r="S55" s="27">
        <f t="shared" si="17"/>
        <v>0</v>
      </c>
      <c r="T55" s="27">
        <f t="shared" si="18"/>
        <v>0</v>
      </c>
      <c r="U55" s="27">
        <f t="shared" si="19"/>
        <v>0</v>
      </c>
      <c r="V55" s="27">
        <f t="shared" si="20"/>
        <v>0</v>
      </c>
      <c r="W55" s="27">
        <f t="shared" si="21"/>
        <v>0</v>
      </c>
      <c r="X55" s="27">
        <f t="shared" si="22"/>
        <v>0</v>
      </c>
      <c r="Y55" s="27">
        <f t="shared" si="23"/>
        <v>0</v>
      </c>
      <c r="AA55" s="2">
        <v>6.61</v>
      </c>
      <c r="AI55" s="38">
        <f t="shared" si="26"/>
        <v>6.61</v>
      </c>
      <c r="AJ55" s="41">
        <f t="shared" si="24"/>
        <v>1</v>
      </c>
    </row>
    <row r="56" spans="1:36" ht="12.75" customHeight="1">
      <c r="A56" s="19">
        <v>49</v>
      </c>
      <c r="B56" s="7" t="s">
        <v>96</v>
      </c>
      <c r="D56" s="5" t="s">
        <v>16</v>
      </c>
      <c r="E56" s="5" t="s">
        <v>16</v>
      </c>
      <c r="F56" s="5">
        <v>12</v>
      </c>
      <c r="G56" s="5" t="s">
        <v>16</v>
      </c>
      <c r="I56" s="5" t="s">
        <v>16</v>
      </c>
      <c r="J56" s="5"/>
      <c r="K56" s="5" t="s">
        <v>16</v>
      </c>
      <c r="M56" s="31">
        <f t="shared" si="13"/>
        <v>9</v>
      </c>
      <c r="O56" s="35">
        <f t="shared" si="14"/>
        <v>7.462000000000001</v>
      </c>
      <c r="P56" s="36">
        <f t="shared" si="15"/>
        <v>1</v>
      </c>
      <c r="R56" s="27">
        <f t="shared" si="16"/>
        <v>0</v>
      </c>
      <c r="S56" s="27">
        <f t="shared" si="17"/>
        <v>0</v>
      </c>
      <c r="T56" s="27">
        <f t="shared" si="18"/>
        <v>9</v>
      </c>
      <c r="U56" s="27">
        <f t="shared" si="19"/>
        <v>0</v>
      </c>
      <c r="V56" s="27">
        <f t="shared" si="20"/>
        <v>0</v>
      </c>
      <c r="W56" s="27">
        <f t="shared" si="21"/>
        <v>0</v>
      </c>
      <c r="X56" s="27">
        <f t="shared" si="22"/>
        <v>0</v>
      </c>
      <c r="Y56" s="27">
        <f t="shared" si="23"/>
        <v>0</v>
      </c>
      <c r="AC56" s="2">
        <v>7.462000000000001</v>
      </c>
      <c r="AI56" s="38">
        <f t="shared" si="26"/>
        <v>7.462000000000001</v>
      </c>
      <c r="AJ56" s="41">
        <f t="shared" si="24"/>
        <v>1</v>
      </c>
    </row>
    <row r="57" spans="1:36" ht="12.75" customHeight="1">
      <c r="A57" s="19">
        <v>50</v>
      </c>
      <c r="B57" s="7" t="s">
        <v>212</v>
      </c>
      <c r="D57" s="5" t="s">
        <v>16</v>
      </c>
      <c r="E57" s="5" t="s">
        <v>16</v>
      </c>
      <c r="F57" s="5" t="s">
        <v>16</v>
      </c>
      <c r="G57" s="5" t="s">
        <v>16</v>
      </c>
      <c r="I57" s="5" t="s">
        <v>16</v>
      </c>
      <c r="J57" s="5"/>
      <c r="K57" s="5">
        <v>13</v>
      </c>
      <c r="M57" s="31">
        <f t="shared" si="13"/>
        <v>8</v>
      </c>
      <c r="O57" s="35">
        <f t="shared" si="14"/>
        <v>5.93</v>
      </c>
      <c r="P57" s="36">
        <f t="shared" si="15"/>
        <v>1</v>
      </c>
      <c r="R57" s="27">
        <f t="shared" si="16"/>
        <v>0</v>
      </c>
      <c r="S57" s="27">
        <f t="shared" si="17"/>
        <v>0</v>
      </c>
      <c r="T57" s="27">
        <f t="shared" si="18"/>
        <v>0</v>
      </c>
      <c r="U57" s="27">
        <f t="shared" si="19"/>
        <v>0</v>
      </c>
      <c r="V57" s="27">
        <f t="shared" si="20"/>
        <v>0</v>
      </c>
      <c r="W57" s="27">
        <f t="shared" si="21"/>
        <v>0</v>
      </c>
      <c r="X57" s="27">
        <f t="shared" si="22"/>
        <v>0</v>
      </c>
      <c r="Y57" s="27">
        <f t="shared" si="23"/>
        <v>8</v>
      </c>
      <c r="AH57" s="2">
        <v>5.93</v>
      </c>
      <c r="AI57" s="38">
        <f t="shared" si="26"/>
        <v>5.93</v>
      </c>
      <c r="AJ57" s="41">
        <f t="shared" si="24"/>
        <v>1</v>
      </c>
    </row>
    <row r="58" spans="1:36" ht="12.75" customHeight="1">
      <c r="A58" s="19">
        <v>51</v>
      </c>
      <c r="B58" s="7" t="s">
        <v>65</v>
      </c>
      <c r="D58" s="5" t="s">
        <v>16</v>
      </c>
      <c r="E58" s="5">
        <v>17</v>
      </c>
      <c r="F58" s="5" t="s">
        <v>16</v>
      </c>
      <c r="G58" s="5" t="s">
        <v>16</v>
      </c>
      <c r="I58" s="5" t="s">
        <v>16</v>
      </c>
      <c r="J58" s="5"/>
      <c r="K58" s="5">
        <v>17</v>
      </c>
      <c r="M58" s="31">
        <f t="shared" si="13"/>
        <v>8</v>
      </c>
      <c r="O58" s="35">
        <f t="shared" si="14"/>
        <v>6.135</v>
      </c>
      <c r="P58" s="36">
        <f t="shared" si="15"/>
        <v>2</v>
      </c>
      <c r="R58" s="27">
        <f t="shared" si="16"/>
        <v>0</v>
      </c>
      <c r="S58" s="27">
        <f t="shared" si="17"/>
        <v>4</v>
      </c>
      <c r="T58" s="27">
        <f t="shared" si="18"/>
        <v>0</v>
      </c>
      <c r="U58" s="27">
        <f t="shared" si="19"/>
        <v>0</v>
      </c>
      <c r="V58" s="27">
        <f t="shared" si="20"/>
        <v>0</v>
      </c>
      <c r="W58" s="27">
        <f t="shared" si="21"/>
        <v>0</v>
      </c>
      <c r="X58" s="27">
        <f t="shared" si="22"/>
        <v>0</v>
      </c>
      <c r="Y58" s="27">
        <f t="shared" si="23"/>
        <v>4</v>
      </c>
      <c r="AB58" s="2">
        <v>7.225</v>
      </c>
      <c r="AH58" s="2">
        <v>6.135</v>
      </c>
      <c r="AI58" s="38">
        <f t="shared" si="26"/>
        <v>6.135</v>
      </c>
      <c r="AJ58" s="41">
        <f t="shared" si="24"/>
        <v>2</v>
      </c>
    </row>
    <row r="59" spans="1:36" ht="12.75" customHeight="1">
      <c r="A59" s="19">
        <v>52</v>
      </c>
      <c r="B59" s="7" t="s">
        <v>186</v>
      </c>
      <c r="D59" s="5" t="s">
        <v>16</v>
      </c>
      <c r="E59" s="5" t="s">
        <v>16</v>
      </c>
      <c r="F59" s="5" t="s">
        <v>16</v>
      </c>
      <c r="G59" s="5" t="s">
        <v>16</v>
      </c>
      <c r="I59" s="5">
        <v>13</v>
      </c>
      <c r="J59" s="5"/>
      <c r="K59" s="5" t="s">
        <v>16</v>
      </c>
      <c r="M59" s="31">
        <f t="shared" si="13"/>
        <v>8</v>
      </c>
      <c r="O59" s="35">
        <f t="shared" si="14"/>
        <v>6.5440000000000005</v>
      </c>
      <c r="P59" s="36">
        <f t="shared" si="15"/>
        <v>1</v>
      </c>
      <c r="R59" s="27">
        <f t="shared" si="16"/>
        <v>0</v>
      </c>
      <c r="S59" s="27">
        <f t="shared" si="17"/>
        <v>0</v>
      </c>
      <c r="T59" s="27">
        <f t="shared" si="18"/>
        <v>0</v>
      </c>
      <c r="U59" s="27">
        <f t="shared" si="19"/>
        <v>0</v>
      </c>
      <c r="V59" s="27">
        <f t="shared" si="20"/>
        <v>0</v>
      </c>
      <c r="W59" s="27">
        <f t="shared" si="21"/>
        <v>8</v>
      </c>
      <c r="X59" s="27">
        <f t="shared" si="22"/>
        <v>0</v>
      </c>
      <c r="Y59" s="27">
        <f t="shared" si="23"/>
        <v>0</v>
      </c>
      <c r="AF59" s="2">
        <v>6.5440000000000005</v>
      </c>
      <c r="AI59" s="38">
        <f t="shared" si="26"/>
        <v>6.5440000000000005</v>
      </c>
      <c r="AJ59" s="41">
        <f t="shared" si="24"/>
        <v>1</v>
      </c>
    </row>
    <row r="60" spans="1:36" ht="12.75" customHeight="1">
      <c r="A60" s="19">
        <v>53</v>
      </c>
      <c r="B60" s="7" t="s">
        <v>53</v>
      </c>
      <c r="D60" s="5">
        <v>13</v>
      </c>
      <c r="E60" s="5" t="s">
        <v>16</v>
      </c>
      <c r="F60" s="5" t="s">
        <v>16</v>
      </c>
      <c r="G60" s="5" t="s">
        <v>16</v>
      </c>
      <c r="I60" s="5" t="s">
        <v>16</v>
      </c>
      <c r="J60" s="5"/>
      <c r="K60" s="5" t="s">
        <v>16</v>
      </c>
      <c r="M60" s="31">
        <f t="shared" si="13"/>
        <v>8</v>
      </c>
      <c r="N60" s="3"/>
      <c r="O60" s="35">
        <f t="shared" si="14"/>
        <v>6.65</v>
      </c>
      <c r="P60" s="36">
        <f t="shared" si="15"/>
        <v>1</v>
      </c>
      <c r="Q60" s="3"/>
      <c r="R60" s="27">
        <f t="shared" si="16"/>
        <v>8</v>
      </c>
      <c r="S60" s="27">
        <f t="shared" si="17"/>
        <v>0</v>
      </c>
      <c r="T60" s="27">
        <f t="shared" si="18"/>
        <v>0</v>
      </c>
      <c r="U60" s="27">
        <f t="shared" si="19"/>
        <v>0</v>
      </c>
      <c r="V60" s="27">
        <f t="shared" si="20"/>
        <v>0</v>
      </c>
      <c r="W60" s="27">
        <f t="shared" si="21"/>
        <v>0</v>
      </c>
      <c r="X60" s="27">
        <f t="shared" si="22"/>
        <v>0</v>
      </c>
      <c r="Y60" s="27">
        <f t="shared" si="23"/>
        <v>0</v>
      </c>
      <c r="AA60" s="2">
        <v>6.65</v>
      </c>
      <c r="AI60" s="38">
        <f t="shared" si="26"/>
        <v>6.65</v>
      </c>
      <c r="AJ60" s="41">
        <f t="shared" si="24"/>
        <v>1</v>
      </c>
    </row>
    <row r="61" spans="1:36" ht="12.75" customHeight="1">
      <c r="A61" s="19">
        <v>54</v>
      </c>
      <c r="B61" s="7" t="s">
        <v>64</v>
      </c>
      <c r="D61" s="5" t="s">
        <v>16</v>
      </c>
      <c r="E61" s="5">
        <v>13</v>
      </c>
      <c r="F61" s="5" t="s">
        <v>16</v>
      </c>
      <c r="G61" s="5" t="s">
        <v>16</v>
      </c>
      <c r="I61" s="5" t="s">
        <v>16</v>
      </c>
      <c r="J61" s="5"/>
      <c r="K61" s="5" t="s">
        <v>16</v>
      </c>
      <c r="M61" s="31">
        <f t="shared" si="13"/>
        <v>8</v>
      </c>
      <c r="O61" s="35">
        <f t="shared" si="14"/>
        <v>6.65</v>
      </c>
      <c r="P61" s="36">
        <f t="shared" si="15"/>
        <v>1</v>
      </c>
      <c r="R61" s="27">
        <f t="shared" si="16"/>
        <v>0</v>
      </c>
      <c r="S61" s="27">
        <f t="shared" si="17"/>
        <v>8</v>
      </c>
      <c r="T61" s="27">
        <f t="shared" si="18"/>
        <v>0</v>
      </c>
      <c r="U61" s="27">
        <f t="shared" si="19"/>
        <v>0</v>
      </c>
      <c r="V61" s="27">
        <f t="shared" si="20"/>
        <v>0</v>
      </c>
      <c r="W61" s="27">
        <f t="shared" si="21"/>
        <v>0</v>
      </c>
      <c r="X61" s="27">
        <f t="shared" si="22"/>
        <v>0</v>
      </c>
      <c r="Y61" s="27">
        <f t="shared" si="23"/>
        <v>0</v>
      </c>
      <c r="AB61" s="2">
        <v>6.65</v>
      </c>
      <c r="AI61" s="38">
        <f t="shared" si="26"/>
        <v>6.65</v>
      </c>
      <c r="AJ61" s="41">
        <f t="shared" si="24"/>
        <v>1</v>
      </c>
    </row>
    <row r="62" spans="1:36" ht="12.75" customHeight="1">
      <c r="A62" s="19">
        <v>55</v>
      </c>
      <c r="B62" s="7" t="s">
        <v>98</v>
      </c>
      <c r="D62" s="5" t="s">
        <v>16</v>
      </c>
      <c r="E62" s="5" t="s">
        <v>16</v>
      </c>
      <c r="F62" s="5">
        <v>13</v>
      </c>
      <c r="G62" s="5" t="s">
        <v>16</v>
      </c>
      <c r="I62" s="5" t="s">
        <v>16</v>
      </c>
      <c r="J62" s="5"/>
      <c r="K62" s="5" t="s">
        <v>16</v>
      </c>
      <c r="M62" s="31">
        <f t="shared" si="13"/>
        <v>8</v>
      </c>
      <c r="O62" s="35">
        <f t="shared" si="14"/>
        <v>7.653</v>
      </c>
      <c r="P62" s="36">
        <f t="shared" si="15"/>
        <v>1</v>
      </c>
      <c r="R62" s="27">
        <f t="shared" si="16"/>
        <v>0</v>
      </c>
      <c r="S62" s="27">
        <f t="shared" si="17"/>
        <v>0</v>
      </c>
      <c r="T62" s="27">
        <f t="shared" si="18"/>
        <v>8</v>
      </c>
      <c r="U62" s="27">
        <f t="shared" si="19"/>
        <v>0</v>
      </c>
      <c r="V62" s="27">
        <f t="shared" si="20"/>
        <v>0</v>
      </c>
      <c r="W62" s="27">
        <f t="shared" si="21"/>
        <v>0</v>
      </c>
      <c r="X62" s="27">
        <f t="shared" si="22"/>
        <v>0</v>
      </c>
      <c r="Y62" s="27">
        <f t="shared" si="23"/>
        <v>0</v>
      </c>
      <c r="AC62" s="2">
        <v>7.653</v>
      </c>
      <c r="AI62" s="38">
        <f t="shared" si="26"/>
        <v>7.653</v>
      </c>
      <c r="AJ62" s="41">
        <f t="shared" si="24"/>
        <v>1</v>
      </c>
    </row>
    <row r="63" spans="1:36" ht="12.75" customHeight="1">
      <c r="A63" s="19">
        <v>56</v>
      </c>
      <c r="B63" s="7" t="s">
        <v>154</v>
      </c>
      <c r="D63" s="5" t="s">
        <v>16</v>
      </c>
      <c r="E63" s="5" t="s">
        <v>16</v>
      </c>
      <c r="F63" s="5" t="s">
        <v>16</v>
      </c>
      <c r="G63" s="5">
        <v>14</v>
      </c>
      <c r="I63" s="5" t="s">
        <v>16</v>
      </c>
      <c r="J63" s="5"/>
      <c r="K63" s="5" t="s">
        <v>16</v>
      </c>
      <c r="M63" s="31">
        <f t="shared" si="13"/>
        <v>7</v>
      </c>
      <c r="O63" s="35">
        <f t="shared" si="14"/>
        <v>6.065</v>
      </c>
      <c r="P63" s="36">
        <f t="shared" si="15"/>
        <v>1</v>
      </c>
      <c r="R63" s="27">
        <f t="shared" si="16"/>
        <v>0</v>
      </c>
      <c r="S63" s="27">
        <f t="shared" si="17"/>
        <v>0</v>
      </c>
      <c r="T63" s="27">
        <f t="shared" si="18"/>
        <v>0</v>
      </c>
      <c r="U63" s="27">
        <f t="shared" si="19"/>
        <v>7</v>
      </c>
      <c r="V63" s="27">
        <f t="shared" si="20"/>
        <v>0</v>
      </c>
      <c r="W63" s="27">
        <f t="shared" si="21"/>
        <v>0</v>
      </c>
      <c r="X63" s="27">
        <f t="shared" si="22"/>
        <v>0</v>
      </c>
      <c r="Y63" s="27">
        <f t="shared" si="23"/>
        <v>0</v>
      </c>
      <c r="AD63" s="2">
        <v>6.065</v>
      </c>
      <c r="AI63" s="38">
        <f t="shared" si="26"/>
        <v>6.065</v>
      </c>
      <c r="AJ63" s="41">
        <f t="shared" si="24"/>
        <v>1</v>
      </c>
    </row>
    <row r="64" spans="1:36" ht="12.75" customHeight="1">
      <c r="A64" s="19">
        <v>57</v>
      </c>
      <c r="B64" s="7" t="s">
        <v>199</v>
      </c>
      <c r="D64" s="5" t="s">
        <v>16</v>
      </c>
      <c r="E64" s="5" t="s">
        <v>16</v>
      </c>
      <c r="F64" s="5" t="s">
        <v>16</v>
      </c>
      <c r="G64" s="5" t="s">
        <v>16</v>
      </c>
      <c r="I64" s="5">
        <v>14</v>
      </c>
      <c r="J64" s="5"/>
      <c r="K64" s="5" t="s">
        <v>16</v>
      </c>
      <c r="M64" s="31">
        <f t="shared" si="13"/>
        <v>7</v>
      </c>
      <c r="O64" s="35">
        <f t="shared" si="14"/>
        <v>6.56</v>
      </c>
      <c r="P64" s="36">
        <f t="shared" si="15"/>
        <v>1</v>
      </c>
      <c r="R64" s="27">
        <f t="shared" si="16"/>
        <v>0</v>
      </c>
      <c r="S64" s="27">
        <f t="shared" si="17"/>
        <v>0</v>
      </c>
      <c r="T64" s="27">
        <f t="shared" si="18"/>
        <v>0</v>
      </c>
      <c r="U64" s="27">
        <f t="shared" si="19"/>
        <v>0</v>
      </c>
      <c r="V64" s="27">
        <f t="shared" si="20"/>
        <v>0</v>
      </c>
      <c r="W64" s="27">
        <f t="shared" si="21"/>
        <v>7</v>
      </c>
      <c r="X64" s="27">
        <f t="shared" si="22"/>
        <v>0</v>
      </c>
      <c r="Y64" s="27">
        <f t="shared" si="23"/>
        <v>0</v>
      </c>
      <c r="AF64" s="2">
        <v>6.56</v>
      </c>
      <c r="AI64" s="38">
        <f t="shared" si="26"/>
        <v>6.56</v>
      </c>
      <c r="AJ64" s="41">
        <f t="shared" si="24"/>
        <v>1</v>
      </c>
    </row>
    <row r="65" spans="1:36" ht="12.75" customHeight="1">
      <c r="A65" s="19">
        <v>58</v>
      </c>
      <c r="B65" s="7" t="s">
        <v>88</v>
      </c>
      <c r="D65" s="5" t="s">
        <v>16</v>
      </c>
      <c r="E65" s="5">
        <v>14</v>
      </c>
      <c r="F65" s="5" t="s">
        <v>16</v>
      </c>
      <c r="G65" s="5" t="s">
        <v>16</v>
      </c>
      <c r="I65" s="5" t="s">
        <v>16</v>
      </c>
      <c r="J65" s="5"/>
      <c r="K65" s="5" t="s">
        <v>16</v>
      </c>
      <c r="M65" s="31">
        <f>LARGE($R65:$Y65,1)+LARGE($R65:$Y65,2)+LARGE($R65:$Y65,3)</f>
        <v>7</v>
      </c>
      <c r="O65" s="35">
        <f>AI65</f>
        <v>6.765</v>
      </c>
      <c r="P65" s="36">
        <f>COUNTA(AA65:AH65)</f>
        <v>1</v>
      </c>
      <c r="R65" s="27">
        <f aca="true" t="shared" si="28" ref="R65:Y65">IF(D65&lt;1,0,IF(D65&gt;20,0,21-D65))</f>
        <v>0</v>
      </c>
      <c r="S65" s="27">
        <f t="shared" si="28"/>
        <v>7</v>
      </c>
      <c r="T65" s="27">
        <f t="shared" si="28"/>
        <v>0</v>
      </c>
      <c r="U65" s="27">
        <f t="shared" si="28"/>
        <v>0</v>
      </c>
      <c r="V65" s="27">
        <f t="shared" si="28"/>
        <v>0</v>
      </c>
      <c r="W65" s="27">
        <f t="shared" si="28"/>
        <v>0</v>
      </c>
      <c r="X65" s="27">
        <f t="shared" si="28"/>
        <v>0</v>
      </c>
      <c r="Y65" s="27">
        <f t="shared" si="28"/>
        <v>0</v>
      </c>
      <c r="AB65" s="2">
        <v>6.765</v>
      </c>
      <c r="AI65" s="38">
        <f t="shared" si="26"/>
        <v>6.765</v>
      </c>
      <c r="AJ65" s="41">
        <f>COUNTA(AA65:AH65)</f>
        <v>1</v>
      </c>
    </row>
    <row r="66" spans="1:36" ht="12.75" customHeight="1">
      <c r="A66" s="19">
        <v>59</v>
      </c>
      <c r="B66" s="7" t="s">
        <v>54</v>
      </c>
      <c r="D66" s="5">
        <v>14</v>
      </c>
      <c r="E66" s="5" t="s">
        <v>16</v>
      </c>
      <c r="F66" s="5" t="s">
        <v>16</v>
      </c>
      <c r="G66" s="5" t="s">
        <v>16</v>
      </c>
      <c r="I66" s="5" t="s">
        <v>16</v>
      </c>
      <c r="J66" s="5"/>
      <c r="K66" s="5" t="s">
        <v>16</v>
      </c>
      <c r="M66" s="31">
        <f t="shared" si="13"/>
        <v>7</v>
      </c>
      <c r="N66" s="3"/>
      <c r="O66" s="35">
        <f t="shared" si="14"/>
        <v>6.81</v>
      </c>
      <c r="P66" s="36">
        <f t="shared" si="15"/>
        <v>1</v>
      </c>
      <c r="Q66" s="3"/>
      <c r="R66" s="27">
        <f t="shared" si="16"/>
        <v>7</v>
      </c>
      <c r="S66" s="27">
        <f t="shared" si="17"/>
        <v>0</v>
      </c>
      <c r="T66" s="27">
        <f t="shared" si="18"/>
        <v>0</v>
      </c>
      <c r="U66" s="27">
        <f t="shared" si="19"/>
        <v>0</v>
      </c>
      <c r="V66" s="27">
        <f t="shared" si="20"/>
        <v>0</v>
      </c>
      <c r="W66" s="27">
        <f t="shared" si="21"/>
        <v>0</v>
      </c>
      <c r="X66" s="27">
        <f t="shared" si="22"/>
        <v>0</v>
      </c>
      <c r="Y66" s="27">
        <f t="shared" si="23"/>
        <v>0</v>
      </c>
      <c r="AA66" s="2">
        <v>6.81</v>
      </c>
      <c r="AI66" s="38">
        <f t="shared" si="26"/>
        <v>6.81</v>
      </c>
      <c r="AJ66" s="41">
        <f t="shared" si="24"/>
        <v>1</v>
      </c>
    </row>
    <row r="67" spans="1:36" ht="12.75" customHeight="1">
      <c r="A67" s="19">
        <v>60</v>
      </c>
      <c r="B67" s="7" t="s">
        <v>99</v>
      </c>
      <c r="D67" s="5" t="s">
        <v>16</v>
      </c>
      <c r="E67" s="5" t="s">
        <v>16</v>
      </c>
      <c r="F67" s="5">
        <v>14</v>
      </c>
      <c r="G67" s="5" t="s">
        <v>16</v>
      </c>
      <c r="I67" s="5" t="s">
        <v>16</v>
      </c>
      <c r="J67" s="5"/>
      <c r="K67" s="5" t="s">
        <v>16</v>
      </c>
      <c r="M67" s="31">
        <f t="shared" si="13"/>
        <v>7</v>
      </c>
      <c r="O67" s="35">
        <f t="shared" si="14"/>
        <v>7.76</v>
      </c>
      <c r="P67" s="36">
        <f t="shared" si="15"/>
        <v>1</v>
      </c>
      <c r="R67" s="27">
        <f t="shared" si="16"/>
        <v>0</v>
      </c>
      <c r="S67" s="27">
        <f t="shared" si="17"/>
        <v>0</v>
      </c>
      <c r="T67" s="27">
        <f t="shared" si="18"/>
        <v>7</v>
      </c>
      <c r="U67" s="27">
        <f t="shared" si="19"/>
        <v>0</v>
      </c>
      <c r="V67" s="27">
        <f t="shared" si="20"/>
        <v>0</v>
      </c>
      <c r="W67" s="27">
        <f t="shared" si="21"/>
        <v>0</v>
      </c>
      <c r="X67" s="27">
        <f t="shared" si="22"/>
        <v>0</v>
      </c>
      <c r="Y67" s="27">
        <f t="shared" si="23"/>
        <v>0</v>
      </c>
      <c r="AC67" s="2">
        <v>7.76</v>
      </c>
      <c r="AI67" s="38">
        <f t="shared" si="26"/>
        <v>7.76</v>
      </c>
      <c r="AJ67" s="41">
        <f t="shared" si="24"/>
        <v>1</v>
      </c>
    </row>
    <row r="68" spans="1:36" ht="12.75" customHeight="1">
      <c r="A68" s="19">
        <v>61</v>
      </c>
      <c r="B68" s="7" t="s">
        <v>155</v>
      </c>
      <c r="D68" s="5" t="s">
        <v>16</v>
      </c>
      <c r="E68" s="5" t="s">
        <v>16</v>
      </c>
      <c r="F68" s="5" t="s">
        <v>16</v>
      </c>
      <c r="G68" s="5">
        <v>15</v>
      </c>
      <c r="I68" s="5" t="s">
        <v>16</v>
      </c>
      <c r="J68" s="5"/>
      <c r="K68" s="5" t="s">
        <v>16</v>
      </c>
      <c r="M68" s="31">
        <f t="shared" si="13"/>
        <v>6</v>
      </c>
      <c r="O68" s="35">
        <f t="shared" si="14"/>
        <v>6.117</v>
      </c>
      <c r="P68" s="36">
        <f t="shared" si="15"/>
        <v>1</v>
      </c>
      <c r="R68" s="27">
        <f t="shared" si="16"/>
        <v>0</v>
      </c>
      <c r="S68" s="27">
        <f t="shared" si="17"/>
        <v>0</v>
      </c>
      <c r="T68" s="27">
        <f t="shared" si="18"/>
        <v>0</v>
      </c>
      <c r="U68" s="27">
        <f t="shared" si="19"/>
        <v>6</v>
      </c>
      <c r="V68" s="27">
        <f t="shared" si="20"/>
        <v>0</v>
      </c>
      <c r="W68" s="27">
        <f t="shared" si="21"/>
        <v>0</v>
      </c>
      <c r="X68" s="27">
        <f t="shared" si="22"/>
        <v>0</v>
      </c>
      <c r="Y68" s="27">
        <f t="shared" si="23"/>
        <v>0</v>
      </c>
      <c r="AD68" s="2">
        <v>6.117</v>
      </c>
      <c r="AI68" s="38">
        <f t="shared" si="26"/>
        <v>6.117</v>
      </c>
      <c r="AJ68" s="41">
        <f t="shared" si="24"/>
        <v>1</v>
      </c>
    </row>
    <row r="69" spans="1:36" ht="12.75" customHeight="1">
      <c r="A69" s="19">
        <v>62</v>
      </c>
      <c r="B69" s="7" t="s">
        <v>201</v>
      </c>
      <c r="D69" s="5" t="s">
        <v>16</v>
      </c>
      <c r="E69" s="5" t="s">
        <v>16</v>
      </c>
      <c r="F69" s="5" t="s">
        <v>16</v>
      </c>
      <c r="G69" s="5" t="s">
        <v>16</v>
      </c>
      <c r="I69" s="5">
        <v>15</v>
      </c>
      <c r="J69" s="5"/>
      <c r="K69" s="5" t="s">
        <v>16</v>
      </c>
      <c r="M69" s="31">
        <f t="shared" si="13"/>
        <v>6</v>
      </c>
      <c r="O69" s="35">
        <f t="shared" si="14"/>
        <v>6.574</v>
      </c>
      <c r="P69" s="36">
        <f t="shared" si="15"/>
        <v>1</v>
      </c>
      <c r="R69" s="27">
        <f t="shared" si="16"/>
        <v>0</v>
      </c>
      <c r="S69" s="27">
        <f t="shared" si="17"/>
        <v>0</v>
      </c>
      <c r="T69" s="27">
        <f t="shared" si="18"/>
        <v>0</v>
      </c>
      <c r="U69" s="27">
        <f t="shared" si="19"/>
        <v>0</v>
      </c>
      <c r="V69" s="27">
        <f t="shared" si="20"/>
        <v>0</v>
      </c>
      <c r="W69" s="27">
        <f t="shared" si="21"/>
        <v>6</v>
      </c>
      <c r="X69" s="27">
        <f t="shared" si="22"/>
        <v>0</v>
      </c>
      <c r="Y69" s="27">
        <f t="shared" si="23"/>
        <v>0</v>
      </c>
      <c r="AF69" s="2">
        <v>6.574</v>
      </c>
      <c r="AI69" s="38">
        <f t="shared" si="26"/>
        <v>6.574</v>
      </c>
      <c r="AJ69" s="41">
        <f t="shared" si="24"/>
        <v>1</v>
      </c>
    </row>
    <row r="70" spans="1:36" ht="12.75" customHeight="1">
      <c r="A70" s="19">
        <v>63</v>
      </c>
      <c r="B70" s="7" t="s">
        <v>55</v>
      </c>
      <c r="D70" s="5">
        <v>15</v>
      </c>
      <c r="E70" s="5" t="s">
        <v>16</v>
      </c>
      <c r="F70" s="5" t="s">
        <v>16</v>
      </c>
      <c r="G70" s="5" t="s">
        <v>16</v>
      </c>
      <c r="I70" s="5" t="s">
        <v>16</v>
      </c>
      <c r="J70" s="5"/>
      <c r="K70" s="5" t="s">
        <v>16</v>
      </c>
      <c r="M70" s="31">
        <f t="shared" si="13"/>
        <v>6</v>
      </c>
      <c r="O70" s="35">
        <f t="shared" si="14"/>
        <v>7.07</v>
      </c>
      <c r="P70" s="36">
        <f t="shared" si="15"/>
        <v>1</v>
      </c>
      <c r="R70" s="27">
        <f t="shared" si="16"/>
        <v>6</v>
      </c>
      <c r="S70" s="27">
        <f t="shared" si="17"/>
        <v>0</v>
      </c>
      <c r="T70" s="27">
        <f t="shared" si="18"/>
        <v>0</v>
      </c>
      <c r="U70" s="27">
        <f t="shared" si="19"/>
        <v>0</v>
      </c>
      <c r="V70" s="27">
        <f t="shared" si="20"/>
        <v>0</v>
      </c>
      <c r="W70" s="27">
        <f t="shared" si="21"/>
        <v>0</v>
      </c>
      <c r="X70" s="27">
        <f t="shared" si="22"/>
        <v>0</v>
      </c>
      <c r="Y70" s="27">
        <f t="shared" si="23"/>
        <v>0</v>
      </c>
      <c r="AA70" s="2">
        <v>7.07</v>
      </c>
      <c r="AI70" s="38">
        <f t="shared" si="26"/>
        <v>7.07</v>
      </c>
      <c r="AJ70" s="41">
        <f t="shared" si="24"/>
        <v>1</v>
      </c>
    </row>
    <row r="71" spans="1:36" ht="12.75" customHeight="1">
      <c r="A71" s="19">
        <v>64</v>
      </c>
      <c r="B71" s="7" t="s">
        <v>101</v>
      </c>
      <c r="D71" s="5" t="s">
        <v>16</v>
      </c>
      <c r="E71" s="5" t="s">
        <v>16</v>
      </c>
      <c r="F71" s="5">
        <v>15</v>
      </c>
      <c r="G71" s="5" t="s">
        <v>16</v>
      </c>
      <c r="I71" s="5" t="s">
        <v>16</v>
      </c>
      <c r="J71" s="5"/>
      <c r="K71" s="5" t="s">
        <v>16</v>
      </c>
      <c r="M71" s="31">
        <f t="shared" si="13"/>
        <v>6</v>
      </c>
      <c r="O71" s="35">
        <f t="shared" si="14"/>
        <v>8.249</v>
      </c>
      <c r="P71" s="36">
        <f t="shared" si="15"/>
        <v>1</v>
      </c>
      <c r="R71" s="27">
        <f t="shared" si="16"/>
        <v>0</v>
      </c>
      <c r="S71" s="27">
        <f t="shared" si="17"/>
        <v>0</v>
      </c>
      <c r="T71" s="27">
        <f t="shared" si="18"/>
        <v>6</v>
      </c>
      <c r="U71" s="27">
        <f t="shared" si="19"/>
        <v>0</v>
      </c>
      <c r="V71" s="27">
        <f t="shared" si="20"/>
        <v>0</v>
      </c>
      <c r="W71" s="27">
        <f t="shared" si="21"/>
        <v>0</v>
      </c>
      <c r="X71" s="27">
        <f t="shared" si="22"/>
        <v>0</v>
      </c>
      <c r="Y71" s="27">
        <f t="shared" si="23"/>
        <v>0</v>
      </c>
      <c r="AC71" s="2">
        <v>8.249</v>
      </c>
      <c r="AI71" s="38">
        <f t="shared" si="26"/>
        <v>8.249</v>
      </c>
      <c r="AJ71" s="41">
        <f t="shared" si="24"/>
        <v>1</v>
      </c>
    </row>
    <row r="72" spans="1:36" ht="12.75" customHeight="1">
      <c r="A72" s="19">
        <v>65</v>
      </c>
      <c r="B72" s="7" t="s">
        <v>203</v>
      </c>
      <c r="D72" s="5" t="s">
        <v>16</v>
      </c>
      <c r="E72" s="5" t="s">
        <v>16</v>
      </c>
      <c r="F72" s="5" t="s">
        <v>16</v>
      </c>
      <c r="G72" s="5" t="s">
        <v>16</v>
      </c>
      <c r="I72" s="5">
        <v>16</v>
      </c>
      <c r="J72" s="5"/>
      <c r="K72" s="5" t="s">
        <v>16</v>
      </c>
      <c r="M72" s="31">
        <f aca="true" t="shared" si="29" ref="M72:M83">LARGE($R72:$Y72,1)+LARGE($R72:$Y72,2)+LARGE($R72:$Y72,3)</f>
        <v>5</v>
      </c>
      <c r="O72" s="35">
        <f aca="true" t="shared" si="30" ref="O72:O83">AI72</f>
        <v>6.659</v>
      </c>
      <c r="P72" s="36">
        <f aca="true" t="shared" si="31" ref="P72:P83">COUNTA(AA72:AH72)</f>
        <v>1</v>
      </c>
      <c r="R72" s="27">
        <f aca="true" t="shared" si="32" ref="R72:R83">IF(D72&lt;1,0,IF(D72&gt;20,0,21-D72))</f>
        <v>0</v>
      </c>
      <c r="S72" s="27">
        <f aca="true" t="shared" si="33" ref="S72:S83">IF(E72&lt;1,0,IF(E72&gt;20,0,21-E72))</f>
        <v>0</v>
      </c>
      <c r="T72" s="27">
        <f aca="true" t="shared" si="34" ref="T72:T83">IF(F72&lt;1,0,IF(F72&gt;20,0,21-F72))</f>
        <v>0</v>
      </c>
      <c r="U72" s="27">
        <f aca="true" t="shared" si="35" ref="U72:U83">IF(G72&lt;1,0,IF(G72&gt;20,0,21-G72))</f>
        <v>0</v>
      </c>
      <c r="V72" s="27">
        <f aca="true" t="shared" si="36" ref="V72:V83">IF(H72&lt;1,0,IF(H72&gt;20,0,21-H72))</f>
        <v>0</v>
      </c>
      <c r="W72" s="27">
        <f aca="true" t="shared" si="37" ref="W72:W83">IF(I72&lt;1,0,IF(I72&gt;20,0,21-I72))</f>
        <v>5</v>
      </c>
      <c r="X72" s="27">
        <f aca="true" t="shared" si="38" ref="X72:X83">IF(J72&lt;1,0,IF(J72&gt;20,0,21-J72))</f>
        <v>0</v>
      </c>
      <c r="Y72" s="27">
        <f aca="true" t="shared" si="39" ref="Y72:Y83">IF(K72&lt;1,0,IF(K72&gt;20,0,21-K72))</f>
        <v>0</v>
      </c>
      <c r="AF72" s="2">
        <v>6.659</v>
      </c>
      <c r="AI72" s="38">
        <f t="shared" si="26"/>
        <v>6.659</v>
      </c>
      <c r="AJ72" s="41">
        <f aca="true" t="shared" si="40" ref="AJ72:AJ83">COUNTA(AA72:AH72)</f>
        <v>1</v>
      </c>
    </row>
    <row r="73" spans="1:36" ht="12.75" customHeight="1">
      <c r="A73" s="19">
        <v>66</v>
      </c>
      <c r="B73" s="7" t="s">
        <v>56</v>
      </c>
      <c r="D73" s="5">
        <v>16</v>
      </c>
      <c r="E73" s="5" t="s">
        <v>16</v>
      </c>
      <c r="F73" s="5" t="s">
        <v>16</v>
      </c>
      <c r="G73" s="5" t="s">
        <v>16</v>
      </c>
      <c r="I73" s="5" t="s">
        <v>16</v>
      </c>
      <c r="J73" s="5"/>
      <c r="K73" s="5" t="s">
        <v>16</v>
      </c>
      <c r="M73" s="31">
        <f t="shared" si="29"/>
        <v>5</v>
      </c>
      <c r="O73" s="35">
        <f t="shared" si="30"/>
        <v>7.1</v>
      </c>
      <c r="P73" s="36">
        <f t="shared" si="31"/>
        <v>1</v>
      </c>
      <c r="R73" s="27">
        <f t="shared" si="32"/>
        <v>5</v>
      </c>
      <c r="S73" s="27">
        <f t="shared" si="33"/>
        <v>0</v>
      </c>
      <c r="T73" s="27">
        <f t="shared" si="34"/>
        <v>0</v>
      </c>
      <c r="U73" s="27">
        <f t="shared" si="35"/>
        <v>0</v>
      </c>
      <c r="V73" s="27">
        <f t="shared" si="36"/>
        <v>0</v>
      </c>
      <c r="W73" s="27">
        <f t="shared" si="37"/>
        <v>0</v>
      </c>
      <c r="X73" s="27">
        <f t="shared" si="38"/>
        <v>0</v>
      </c>
      <c r="Y73" s="27">
        <f t="shared" si="39"/>
        <v>0</v>
      </c>
      <c r="AA73" s="2">
        <v>7.1</v>
      </c>
      <c r="AI73" s="38">
        <f t="shared" si="26"/>
        <v>7.1</v>
      </c>
      <c r="AJ73" s="41">
        <f t="shared" si="40"/>
        <v>1</v>
      </c>
    </row>
    <row r="74" spans="1:36" ht="12.75" customHeight="1">
      <c r="A74" s="19">
        <v>67</v>
      </c>
      <c r="B74" s="7" t="s">
        <v>89</v>
      </c>
      <c r="D74" s="5" t="s">
        <v>16</v>
      </c>
      <c r="E74" s="5">
        <v>16</v>
      </c>
      <c r="F74" s="5" t="s">
        <v>16</v>
      </c>
      <c r="G74" s="5" t="s">
        <v>16</v>
      </c>
      <c r="I74" s="5" t="s">
        <v>16</v>
      </c>
      <c r="J74" s="5"/>
      <c r="K74" s="5" t="s">
        <v>16</v>
      </c>
      <c r="M74" s="31">
        <f t="shared" si="29"/>
        <v>5</v>
      </c>
      <c r="O74" s="35">
        <f t="shared" si="30"/>
        <v>7.199</v>
      </c>
      <c r="P74" s="36">
        <f t="shared" si="31"/>
        <v>1</v>
      </c>
      <c r="R74" s="27">
        <f t="shared" si="32"/>
        <v>0</v>
      </c>
      <c r="S74" s="27">
        <f t="shared" si="33"/>
        <v>5</v>
      </c>
      <c r="T74" s="27">
        <f t="shared" si="34"/>
        <v>0</v>
      </c>
      <c r="U74" s="27">
        <f t="shared" si="35"/>
        <v>0</v>
      </c>
      <c r="V74" s="27">
        <f t="shared" si="36"/>
        <v>0</v>
      </c>
      <c r="W74" s="27">
        <f t="shared" si="37"/>
        <v>0</v>
      </c>
      <c r="X74" s="27">
        <f t="shared" si="38"/>
        <v>0</v>
      </c>
      <c r="Y74" s="27">
        <f t="shared" si="39"/>
        <v>0</v>
      </c>
      <c r="AB74" s="2">
        <v>7.199</v>
      </c>
      <c r="AI74" s="38">
        <f t="shared" si="26"/>
        <v>7.199</v>
      </c>
      <c r="AJ74" s="41">
        <f t="shared" si="40"/>
        <v>1</v>
      </c>
    </row>
    <row r="75" spans="1:36" ht="12.75" customHeight="1">
      <c r="A75" s="19">
        <v>68</v>
      </c>
      <c r="B75" s="7" t="s">
        <v>156</v>
      </c>
      <c r="D75" s="5" t="s">
        <v>16</v>
      </c>
      <c r="E75" s="5" t="s">
        <v>16</v>
      </c>
      <c r="F75" s="5" t="s">
        <v>16</v>
      </c>
      <c r="G75" s="5">
        <v>17</v>
      </c>
      <c r="I75" s="5" t="s">
        <v>16</v>
      </c>
      <c r="J75" s="5"/>
      <c r="K75" s="5" t="s">
        <v>16</v>
      </c>
      <c r="M75" s="31">
        <f t="shared" si="29"/>
        <v>4</v>
      </c>
      <c r="O75" s="35">
        <f t="shared" si="30"/>
        <v>6.181</v>
      </c>
      <c r="P75" s="36">
        <f t="shared" si="31"/>
        <v>1</v>
      </c>
      <c r="R75" s="27">
        <f t="shared" si="32"/>
        <v>0</v>
      </c>
      <c r="S75" s="27">
        <f t="shared" si="33"/>
        <v>0</v>
      </c>
      <c r="T75" s="27">
        <f t="shared" si="34"/>
        <v>0</v>
      </c>
      <c r="U75" s="27">
        <f t="shared" si="35"/>
        <v>4</v>
      </c>
      <c r="V75" s="27">
        <f t="shared" si="36"/>
        <v>0</v>
      </c>
      <c r="W75" s="27">
        <f t="shared" si="37"/>
        <v>0</v>
      </c>
      <c r="X75" s="27">
        <f t="shared" si="38"/>
        <v>0</v>
      </c>
      <c r="Y75" s="27">
        <f t="shared" si="39"/>
        <v>0</v>
      </c>
      <c r="AD75" s="2">
        <v>6.181</v>
      </c>
      <c r="AI75" s="38">
        <f t="shared" si="26"/>
        <v>6.181</v>
      </c>
      <c r="AJ75" s="41">
        <f t="shared" si="40"/>
        <v>1</v>
      </c>
    </row>
    <row r="76" spans="1:36" ht="12.75" customHeight="1">
      <c r="A76" s="19">
        <v>69</v>
      </c>
      <c r="B76" s="7" t="s">
        <v>220</v>
      </c>
      <c r="D76" s="5" t="s">
        <v>16</v>
      </c>
      <c r="E76" s="5" t="s">
        <v>16</v>
      </c>
      <c r="F76" s="5" t="s">
        <v>16</v>
      </c>
      <c r="G76" s="5" t="s">
        <v>16</v>
      </c>
      <c r="I76" s="5">
        <v>17</v>
      </c>
      <c r="J76" s="5"/>
      <c r="K76" s="5" t="s">
        <v>16</v>
      </c>
      <c r="M76" s="31">
        <f>LARGE($R76:$Y76,1)+LARGE($R76:$Y76,2)+LARGE($R76:$Y76,3)</f>
        <v>4</v>
      </c>
      <c r="O76" s="35">
        <f>AI76</f>
        <v>6.675</v>
      </c>
      <c r="P76" s="36">
        <f>COUNTA(AA76:AH76)</f>
        <v>1</v>
      </c>
      <c r="R76" s="27">
        <f aca="true" t="shared" si="41" ref="R76:Y76">IF(D76&lt;1,0,IF(D76&gt;20,0,21-D76))</f>
        <v>0</v>
      </c>
      <c r="S76" s="27">
        <f t="shared" si="41"/>
        <v>0</v>
      </c>
      <c r="T76" s="27">
        <f t="shared" si="41"/>
        <v>0</v>
      </c>
      <c r="U76" s="27">
        <f t="shared" si="41"/>
        <v>0</v>
      </c>
      <c r="V76" s="27">
        <f t="shared" si="41"/>
        <v>0</v>
      </c>
      <c r="W76" s="27">
        <f t="shared" si="41"/>
        <v>4</v>
      </c>
      <c r="X76" s="27">
        <f t="shared" si="41"/>
        <v>0</v>
      </c>
      <c r="Y76" s="27">
        <f t="shared" si="41"/>
        <v>0</v>
      </c>
      <c r="AF76" s="2">
        <v>6.675</v>
      </c>
      <c r="AI76" s="38">
        <f t="shared" si="26"/>
        <v>6.675</v>
      </c>
      <c r="AJ76" s="41">
        <f>COUNTA(AA76:AH76)</f>
        <v>1</v>
      </c>
    </row>
    <row r="77" spans="1:36" ht="12.75" customHeight="1">
      <c r="A77" s="19">
        <v>70</v>
      </c>
      <c r="B77" s="7" t="s">
        <v>57</v>
      </c>
      <c r="D77" s="5">
        <v>17</v>
      </c>
      <c r="E77" s="5" t="s">
        <v>16</v>
      </c>
      <c r="F77" s="5" t="s">
        <v>16</v>
      </c>
      <c r="G77" s="5" t="s">
        <v>16</v>
      </c>
      <c r="I77" s="5" t="s">
        <v>16</v>
      </c>
      <c r="J77" s="5"/>
      <c r="K77" s="5" t="s">
        <v>16</v>
      </c>
      <c r="M77" s="31">
        <f t="shared" si="29"/>
        <v>4</v>
      </c>
      <c r="O77" s="35">
        <f t="shared" si="30"/>
        <v>7.14</v>
      </c>
      <c r="P77" s="36">
        <f t="shared" si="31"/>
        <v>1</v>
      </c>
      <c r="R77" s="27">
        <f t="shared" si="32"/>
        <v>4</v>
      </c>
      <c r="S77" s="27">
        <f t="shared" si="33"/>
        <v>0</v>
      </c>
      <c r="T77" s="27">
        <f t="shared" si="34"/>
        <v>0</v>
      </c>
      <c r="U77" s="27">
        <f t="shared" si="35"/>
        <v>0</v>
      </c>
      <c r="V77" s="27">
        <f t="shared" si="36"/>
        <v>0</v>
      </c>
      <c r="W77" s="27">
        <f t="shared" si="37"/>
        <v>0</v>
      </c>
      <c r="X77" s="27">
        <f t="shared" si="38"/>
        <v>0</v>
      </c>
      <c r="Y77" s="27">
        <f t="shared" si="39"/>
        <v>0</v>
      </c>
      <c r="AA77" s="2">
        <v>7.14</v>
      </c>
      <c r="AI77" s="38">
        <f aca="true" t="shared" si="42" ref="AI77:AI83">MIN(AA77:AH77)</f>
        <v>7.14</v>
      </c>
      <c r="AJ77" s="41">
        <f t="shared" si="40"/>
        <v>1</v>
      </c>
    </row>
    <row r="78" spans="1:36" ht="12.75" customHeight="1">
      <c r="A78" s="19">
        <v>71</v>
      </c>
      <c r="B78" s="7" t="s">
        <v>213</v>
      </c>
      <c r="D78" s="5" t="s">
        <v>16</v>
      </c>
      <c r="E78" s="5" t="s">
        <v>16</v>
      </c>
      <c r="F78" s="5" t="s">
        <v>16</v>
      </c>
      <c r="G78" s="5" t="s">
        <v>16</v>
      </c>
      <c r="I78" s="5" t="s">
        <v>16</v>
      </c>
      <c r="J78" s="5"/>
      <c r="K78" s="5">
        <v>18</v>
      </c>
      <c r="M78" s="31">
        <f t="shared" si="29"/>
        <v>3</v>
      </c>
      <c r="O78" s="35">
        <f t="shared" si="30"/>
        <v>6.313</v>
      </c>
      <c r="P78" s="36">
        <f t="shared" si="31"/>
        <v>1</v>
      </c>
      <c r="R78" s="27">
        <f t="shared" si="32"/>
        <v>0</v>
      </c>
      <c r="S78" s="27">
        <f t="shared" si="33"/>
        <v>0</v>
      </c>
      <c r="T78" s="27">
        <f t="shared" si="34"/>
        <v>0</v>
      </c>
      <c r="U78" s="27">
        <f t="shared" si="35"/>
        <v>0</v>
      </c>
      <c r="V78" s="27">
        <f t="shared" si="36"/>
        <v>0</v>
      </c>
      <c r="W78" s="27">
        <f t="shared" si="37"/>
        <v>0</v>
      </c>
      <c r="X78" s="27">
        <f t="shared" si="38"/>
        <v>0</v>
      </c>
      <c r="Y78" s="27">
        <f t="shared" si="39"/>
        <v>3</v>
      </c>
      <c r="AH78" s="2">
        <v>6.313</v>
      </c>
      <c r="AI78" s="38">
        <f t="shared" si="42"/>
        <v>6.313</v>
      </c>
      <c r="AJ78" s="41">
        <f t="shared" si="40"/>
        <v>1</v>
      </c>
    </row>
    <row r="79" spans="1:36" ht="12.75" customHeight="1">
      <c r="A79" s="19">
        <v>72</v>
      </c>
      <c r="B79" s="7" t="s">
        <v>195</v>
      </c>
      <c r="D79" s="5" t="s">
        <v>16</v>
      </c>
      <c r="E79" s="5" t="s">
        <v>16</v>
      </c>
      <c r="F79" s="5" t="s">
        <v>16</v>
      </c>
      <c r="G79" s="5" t="s">
        <v>16</v>
      </c>
      <c r="I79" s="5">
        <v>18</v>
      </c>
      <c r="J79" s="5"/>
      <c r="K79" s="5" t="s">
        <v>16</v>
      </c>
      <c r="M79" s="31">
        <f>LARGE($R79:$Y79,1)+LARGE($R79:$Y79,2)+LARGE($R79:$Y79,3)</f>
        <v>3</v>
      </c>
      <c r="O79" s="35">
        <f>AI79</f>
        <v>6.757</v>
      </c>
      <c r="P79" s="36">
        <f>COUNTA(AA79:AH79)</f>
        <v>1</v>
      </c>
      <c r="R79" s="27">
        <f aca="true" t="shared" si="43" ref="R79:Y80">IF(D79&lt;1,0,IF(D79&gt;20,0,21-D79))</f>
        <v>0</v>
      </c>
      <c r="S79" s="27">
        <f t="shared" si="43"/>
        <v>0</v>
      </c>
      <c r="T79" s="27">
        <f t="shared" si="43"/>
        <v>0</v>
      </c>
      <c r="U79" s="27">
        <f t="shared" si="43"/>
        <v>0</v>
      </c>
      <c r="V79" s="27">
        <f t="shared" si="43"/>
        <v>0</v>
      </c>
      <c r="W79" s="27">
        <f t="shared" si="43"/>
        <v>3</v>
      </c>
      <c r="X79" s="27">
        <f t="shared" si="43"/>
        <v>0</v>
      </c>
      <c r="Y79" s="27">
        <f t="shared" si="43"/>
        <v>0</v>
      </c>
      <c r="AF79" s="2">
        <v>6.757</v>
      </c>
      <c r="AI79" s="38">
        <f>MIN(AA79:AH79)</f>
        <v>6.757</v>
      </c>
      <c r="AJ79" s="41">
        <f>COUNTA(AA79:AH79)</f>
        <v>1</v>
      </c>
    </row>
    <row r="80" spans="1:36" ht="12.75" customHeight="1">
      <c r="A80" s="19">
        <v>73</v>
      </c>
      <c r="B80" s="7" t="s">
        <v>62</v>
      </c>
      <c r="D80" s="5">
        <v>18</v>
      </c>
      <c r="E80" s="5" t="s">
        <v>16</v>
      </c>
      <c r="F80" s="5" t="s">
        <v>16</v>
      </c>
      <c r="G80" s="5" t="s">
        <v>16</v>
      </c>
      <c r="I80" s="5" t="s">
        <v>16</v>
      </c>
      <c r="J80" s="5"/>
      <c r="K80" s="5" t="s">
        <v>16</v>
      </c>
      <c r="M80" s="31">
        <f>LARGE($R80:$Y80,1)+LARGE($R80:$Y80,2)+LARGE($R80:$Y80,3)</f>
        <v>3</v>
      </c>
      <c r="O80" s="35">
        <f>AI80</f>
        <v>7.32</v>
      </c>
      <c r="P80" s="36">
        <f>COUNTA(AA80:AH80)</f>
        <v>1</v>
      </c>
      <c r="R80" s="27">
        <f t="shared" si="43"/>
        <v>3</v>
      </c>
      <c r="S80" s="27">
        <f t="shared" si="43"/>
        <v>0</v>
      </c>
      <c r="T80" s="27">
        <f t="shared" si="43"/>
        <v>0</v>
      </c>
      <c r="U80" s="27">
        <f t="shared" si="43"/>
        <v>0</v>
      </c>
      <c r="V80" s="27">
        <f t="shared" si="43"/>
        <v>0</v>
      </c>
      <c r="W80" s="27">
        <f t="shared" si="43"/>
        <v>0</v>
      </c>
      <c r="X80" s="27">
        <f t="shared" si="43"/>
        <v>0</v>
      </c>
      <c r="Y80" s="27">
        <f t="shared" si="43"/>
        <v>0</v>
      </c>
      <c r="AA80" s="2">
        <v>7.32</v>
      </c>
      <c r="AI80" s="38">
        <f>MIN(AA80:AH80)</f>
        <v>7.32</v>
      </c>
      <c r="AJ80" s="41">
        <f>COUNTA(AA80:AH80)</f>
        <v>1</v>
      </c>
    </row>
    <row r="81" spans="1:36" ht="12.75" customHeight="1">
      <c r="A81" s="19">
        <v>74</v>
      </c>
      <c r="B81" s="7" t="s">
        <v>78</v>
      </c>
      <c r="D81" s="5" t="s">
        <v>16</v>
      </c>
      <c r="E81" s="5">
        <v>18</v>
      </c>
      <c r="F81" s="5" t="s">
        <v>16</v>
      </c>
      <c r="G81" s="5" t="s">
        <v>16</v>
      </c>
      <c r="I81" s="5" t="s">
        <v>16</v>
      </c>
      <c r="J81" s="5"/>
      <c r="K81" s="5" t="s">
        <v>16</v>
      </c>
      <c r="M81" s="31">
        <f t="shared" si="29"/>
        <v>3</v>
      </c>
      <c r="O81" s="35">
        <f t="shared" si="30"/>
        <v>7.332</v>
      </c>
      <c r="P81" s="36">
        <f t="shared" si="31"/>
        <v>1</v>
      </c>
      <c r="R81" s="27">
        <f t="shared" si="32"/>
        <v>0</v>
      </c>
      <c r="S81" s="27">
        <f t="shared" si="33"/>
        <v>3</v>
      </c>
      <c r="T81" s="27">
        <f t="shared" si="34"/>
        <v>0</v>
      </c>
      <c r="U81" s="27">
        <f t="shared" si="35"/>
        <v>0</v>
      </c>
      <c r="V81" s="27">
        <f t="shared" si="36"/>
        <v>0</v>
      </c>
      <c r="W81" s="27">
        <f t="shared" si="37"/>
        <v>0</v>
      </c>
      <c r="X81" s="27">
        <f t="shared" si="38"/>
        <v>0</v>
      </c>
      <c r="Y81" s="27">
        <f t="shared" si="39"/>
        <v>0</v>
      </c>
      <c r="AB81" s="2">
        <v>7.332</v>
      </c>
      <c r="AI81" s="38">
        <f t="shared" si="42"/>
        <v>7.332</v>
      </c>
      <c r="AJ81" s="41">
        <f t="shared" si="40"/>
        <v>1</v>
      </c>
    </row>
    <row r="82" spans="1:36" ht="12.75" customHeight="1">
      <c r="A82" s="19">
        <v>75</v>
      </c>
      <c r="B82" s="7" t="s">
        <v>157</v>
      </c>
      <c r="D82" s="5" t="s">
        <v>16</v>
      </c>
      <c r="E82" s="5" t="s">
        <v>16</v>
      </c>
      <c r="F82" s="5" t="s">
        <v>16</v>
      </c>
      <c r="G82" s="5">
        <v>19</v>
      </c>
      <c r="I82" s="5" t="s">
        <v>16</v>
      </c>
      <c r="J82" s="5"/>
      <c r="K82" s="5" t="s">
        <v>16</v>
      </c>
      <c r="M82" s="31">
        <f>LARGE($R82:$Y82,1)+LARGE($R82:$Y82,2)+LARGE($R82:$Y82,3)</f>
        <v>2</v>
      </c>
      <c r="O82" s="35">
        <f>AI82</f>
        <v>6.4430000000000005</v>
      </c>
      <c r="P82" s="36">
        <f>COUNTA(AA82:AH82)</f>
        <v>1</v>
      </c>
      <c r="R82" s="27">
        <f aca="true" t="shared" si="44" ref="R82:Y82">IF(D82&lt;1,0,IF(D82&gt;20,0,21-D82))</f>
        <v>0</v>
      </c>
      <c r="S82" s="27">
        <f t="shared" si="44"/>
        <v>0</v>
      </c>
      <c r="T82" s="27">
        <f t="shared" si="44"/>
        <v>0</v>
      </c>
      <c r="U82" s="27">
        <f t="shared" si="44"/>
        <v>2</v>
      </c>
      <c r="V82" s="27">
        <f t="shared" si="44"/>
        <v>0</v>
      </c>
      <c r="W82" s="27">
        <f t="shared" si="44"/>
        <v>0</v>
      </c>
      <c r="X82" s="27">
        <f t="shared" si="44"/>
        <v>0</v>
      </c>
      <c r="Y82" s="27">
        <f t="shared" si="44"/>
        <v>0</v>
      </c>
      <c r="AD82" s="2">
        <v>6.4430000000000005</v>
      </c>
      <c r="AI82" s="38">
        <f>MIN(AA82:AH82)</f>
        <v>6.4430000000000005</v>
      </c>
      <c r="AJ82" s="41">
        <f>COUNTA(AA82:AH82)</f>
        <v>1</v>
      </c>
    </row>
    <row r="83" spans="1:36" ht="12.75" customHeight="1">
      <c r="A83" s="19">
        <v>76</v>
      </c>
      <c r="B83" s="7" t="s">
        <v>187</v>
      </c>
      <c r="D83" s="5" t="s">
        <v>16</v>
      </c>
      <c r="E83" s="5" t="s">
        <v>16</v>
      </c>
      <c r="F83" s="5" t="s">
        <v>16</v>
      </c>
      <c r="G83" s="5" t="s">
        <v>16</v>
      </c>
      <c r="I83" s="5">
        <v>19</v>
      </c>
      <c r="J83" s="5"/>
      <c r="K83" s="5" t="s">
        <v>16</v>
      </c>
      <c r="M83" s="31">
        <f t="shared" si="29"/>
        <v>2</v>
      </c>
      <c r="O83" s="35">
        <f t="shared" si="30"/>
        <v>6.758000000000001</v>
      </c>
      <c r="P83" s="36">
        <f t="shared" si="31"/>
        <v>1</v>
      </c>
      <c r="R83" s="27">
        <f t="shared" si="32"/>
        <v>0</v>
      </c>
      <c r="S83" s="27">
        <f t="shared" si="33"/>
        <v>0</v>
      </c>
      <c r="T83" s="27">
        <f t="shared" si="34"/>
        <v>0</v>
      </c>
      <c r="U83" s="27">
        <f t="shared" si="35"/>
        <v>0</v>
      </c>
      <c r="V83" s="27">
        <f t="shared" si="36"/>
        <v>0</v>
      </c>
      <c r="W83" s="27">
        <f t="shared" si="37"/>
        <v>2</v>
      </c>
      <c r="X83" s="27">
        <f t="shared" si="38"/>
        <v>0</v>
      </c>
      <c r="Y83" s="27">
        <f t="shared" si="39"/>
        <v>0</v>
      </c>
      <c r="AF83" s="2">
        <v>6.758000000000001</v>
      </c>
      <c r="AI83" s="38">
        <f t="shared" si="42"/>
        <v>6.758000000000001</v>
      </c>
      <c r="AJ83" s="41">
        <f t="shared" si="40"/>
        <v>1</v>
      </c>
    </row>
    <row r="84" spans="1:36" ht="12.75" customHeight="1">
      <c r="A84" s="19">
        <v>77</v>
      </c>
      <c r="B84" s="7" t="s">
        <v>58</v>
      </c>
      <c r="D84" s="5">
        <v>19</v>
      </c>
      <c r="E84" s="5" t="s">
        <v>16</v>
      </c>
      <c r="F84" s="5" t="s">
        <v>16</v>
      </c>
      <c r="G84" s="5" t="s">
        <v>16</v>
      </c>
      <c r="I84" s="5" t="s">
        <v>16</v>
      </c>
      <c r="J84" s="5"/>
      <c r="K84" s="5" t="s">
        <v>16</v>
      </c>
      <c r="M84" s="31">
        <f>LARGE($R84:$Y84,1)+LARGE($R84:$Y84,2)+LARGE($R84:$Y84,3)</f>
        <v>2</v>
      </c>
      <c r="O84" s="35">
        <f>AI84</f>
        <v>7.74</v>
      </c>
      <c r="P84" s="36">
        <f>COUNTA(AA84:AH84)</f>
        <v>1</v>
      </c>
      <c r="R84" s="27">
        <f aca="true" t="shared" si="45" ref="R84:Y84">IF(D84&lt;1,0,IF(D84&gt;20,0,21-D84))</f>
        <v>2</v>
      </c>
      <c r="S84" s="27">
        <f t="shared" si="45"/>
        <v>0</v>
      </c>
      <c r="T84" s="27">
        <f t="shared" si="45"/>
        <v>0</v>
      </c>
      <c r="U84" s="27">
        <f t="shared" si="45"/>
        <v>0</v>
      </c>
      <c r="V84" s="27">
        <f t="shared" si="45"/>
        <v>0</v>
      </c>
      <c r="W84" s="27">
        <f t="shared" si="45"/>
        <v>0</v>
      </c>
      <c r="X84" s="27">
        <f t="shared" si="45"/>
        <v>0</v>
      </c>
      <c r="Y84" s="27">
        <f t="shared" si="45"/>
        <v>0</v>
      </c>
      <c r="AA84" s="2">
        <v>7.74</v>
      </c>
      <c r="AI84" s="38">
        <f>MIN(AA84:AH84)</f>
        <v>7.74</v>
      </c>
      <c r="AJ84" s="41">
        <f>COUNTA(AA84:AH84)</f>
        <v>1</v>
      </c>
    </row>
    <row r="85" spans="1:36" ht="12.75" customHeight="1">
      <c r="A85" s="19">
        <v>78</v>
      </c>
      <c r="B85" s="7" t="s">
        <v>193</v>
      </c>
      <c r="D85" s="5" t="s">
        <v>16</v>
      </c>
      <c r="E85" s="5" t="s">
        <v>16</v>
      </c>
      <c r="F85" s="5" t="s">
        <v>16</v>
      </c>
      <c r="G85" s="5" t="s">
        <v>16</v>
      </c>
      <c r="I85" s="5" t="s">
        <v>16</v>
      </c>
      <c r="J85" s="5"/>
      <c r="K85" s="5">
        <v>20</v>
      </c>
      <c r="M85" s="31">
        <f>LARGE($R85:$Y85,1)+LARGE($R85:$Y85,2)+LARGE($R85:$Y85,3)</f>
        <v>1</v>
      </c>
      <c r="O85" s="35">
        <f>AI85</f>
        <v>6.5</v>
      </c>
      <c r="P85" s="36">
        <f>COUNTA(AA85:AH85)</f>
        <v>1</v>
      </c>
      <c r="R85" s="27">
        <f aca="true" t="shared" si="46" ref="R85:Y85">IF(D85&lt;1,0,IF(D85&gt;20,0,21-D85))</f>
        <v>0</v>
      </c>
      <c r="S85" s="27">
        <f t="shared" si="46"/>
        <v>0</v>
      </c>
      <c r="T85" s="27">
        <f t="shared" si="46"/>
        <v>0</v>
      </c>
      <c r="U85" s="27">
        <f t="shared" si="46"/>
        <v>0</v>
      </c>
      <c r="V85" s="27">
        <f t="shared" si="46"/>
        <v>0</v>
      </c>
      <c r="W85" s="27">
        <f t="shared" si="46"/>
        <v>0</v>
      </c>
      <c r="X85" s="27">
        <f t="shared" si="46"/>
        <v>0</v>
      </c>
      <c r="Y85" s="27">
        <f t="shared" si="46"/>
        <v>1</v>
      </c>
      <c r="AH85" s="2">
        <v>6.5</v>
      </c>
      <c r="AI85" s="38">
        <f>MIN(AA85:AH85)</f>
        <v>6.5</v>
      </c>
      <c r="AJ85" s="41">
        <f>COUNTA(AA85:AH85)</f>
        <v>1</v>
      </c>
    </row>
    <row r="86" spans="1:36" ht="12.75" customHeight="1">
      <c r="A86" s="19">
        <v>79</v>
      </c>
      <c r="B86" s="7" t="s">
        <v>217</v>
      </c>
      <c r="D86" s="5" t="s">
        <v>16</v>
      </c>
      <c r="E86" s="5" t="s">
        <v>16</v>
      </c>
      <c r="F86" s="5" t="s">
        <v>16</v>
      </c>
      <c r="G86" s="5" t="s">
        <v>16</v>
      </c>
      <c r="I86" s="5">
        <v>20</v>
      </c>
      <c r="J86" s="5"/>
      <c r="K86" s="5" t="s">
        <v>16</v>
      </c>
      <c r="M86" s="31">
        <f>LARGE($R86:$Y86,1)+LARGE($R86:$Y86,2)+LARGE($R86:$Y86,3)</f>
        <v>1</v>
      </c>
      <c r="O86" s="35">
        <f>AI86</f>
        <v>6.763</v>
      </c>
      <c r="P86" s="36">
        <f>COUNTA(AA86:AH86)</f>
        <v>1</v>
      </c>
      <c r="R86" s="27">
        <f aca="true" t="shared" si="47" ref="R86:Y87">IF(D86&lt;1,0,IF(D86&gt;20,0,21-D86))</f>
        <v>0</v>
      </c>
      <c r="S86" s="27">
        <f t="shared" si="47"/>
        <v>0</v>
      </c>
      <c r="T86" s="27">
        <f t="shared" si="47"/>
        <v>0</v>
      </c>
      <c r="U86" s="27">
        <f t="shared" si="47"/>
        <v>0</v>
      </c>
      <c r="V86" s="27">
        <f t="shared" si="47"/>
        <v>0</v>
      </c>
      <c r="W86" s="27">
        <f t="shared" si="47"/>
        <v>1</v>
      </c>
      <c r="X86" s="27">
        <f t="shared" si="47"/>
        <v>0</v>
      </c>
      <c r="Y86" s="27">
        <f t="shared" si="47"/>
        <v>0</v>
      </c>
      <c r="AF86" s="2">
        <v>6.763</v>
      </c>
      <c r="AI86" s="38">
        <f>MIN(AA86:AH86)</f>
        <v>6.763</v>
      </c>
      <c r="AJ86" s="41">
        <f>COUNTA(AA86:AH86)</f>
        <v>1</v>
      </c>
    </row>
    <row r="87" spans="1:36" ht="12.75" customHeight="1">
      <c r="A87" s="19">
        <v>80</v>
      </c>
      <c r="B87" s="7" t="s">
        <v>59</v>
      </c>
      <c r="D87" s="5">
        <v>20</v>
      </c>
      <c r="E87" s="5" t="s">
        <v>16</v>
      </c>
      <c r="F87" s="5" t="s">
        <v>16</v>
      </c>
      <c r="G87" s="5" t="s">
        <v>16</v>
      </c>
      <c r="I87" s="5" t="s">
        <v>16</v>
      </c>
      <c r="J87" s="5"/>
      <c r="K87" s="5" t="s">
        <v>16</v>
      </c>
      <c r="M87" s="31">
        <f>LARGE($R87:$Y87,1)+LARGE($R87:$Y87,2)+LARGE($R87:$Y87,3)</f>
        <v>1</v>
      </c>
      <c r="O87" s="35">
        <f>AI87</f>
        <v>7.75</v>
      </c>
      <c r="P87" s="36">
        <f>COUNTA(AA87:AH87)</f>
        <v>1</v>
      </c>
      <c r="R87" s="27">
        <f t="shared" si="47"/>
        <v>1</v>
      </c>
      <c r="S87" s="27">
        <f t="shared" si="47"/>
        <v>0</v>
      </c>
      <c r="T87" s="27">
        <f t="shared" si="47"/>
        <v>0</v>
      </c>
      <c r="U87" s="27">
        <f t="shared" si="47"/>
        <v>0</v>
      </c>
      <c r="V87" s="27">
        <f t="shared" si="47"/>
        <v>0</v>
      </c>
      <c r="W87" s="27">
        <f t="shared" si="47"/>
        <v>0</v>
      </c>
      <c r="X87" s="27">
        <f t="shared" si="47"/>
        <v>0</v>
      </c>
      <c r="Y87" s="27">
        <f t="shared" si="47"/>
        <v>0</v>
      </c>
      <c r="AA87" s="2">
        <v>7.75</v>
      </c>
      <c r="AI87" s="38">
        <f>MIN(AA87:AH87)</f>
        <v>7.75</v>
      </c>
      <c r="AJ87" s="41">
        <f>COUNTA(AA87:AH87)</f>
        <v>1</v>
      </c>
    </row>
    <row r="88" spans="9:25" ht="12.75" customHeight="1">
      <c r="I88" s="5"/>
      <c r="J88" s="5"/>
      <c r="K88" s="5"/>
      <c r="M88" s="31"/>
      <c r="R88" s="27"/>
      <c r="S88" s="27"/>
      <c r="T88" s="27"/>
      <c r="U88" s="27"/>
      <c r="V88" s="27"/>
      <c r="W88" s="27"/>
      <c r="X88" s="27"/>
      <c r="Y88" s="27"/>
    </row>
    <row r="89" spans="9:25" ht="12.75" customHeight="1">
      <c r="I89" s="5"/>
      <c r="J89" s="5"/>
      <c r="K89" s="5"/>
      <c r="M89" s="31"/>
      <c r="R89" s="27"/>
      <c r="S89" s="27"/>
      <c r="T89" s="27"/>
      <c r="U89" s="27"/>
      <c r="V89" s="27"/>
      <c r="W89" s="27"/>
      <c r="X89" s="27"/>
      <c r="Y89" s="27"/>
    </row>
    <row r="90" spans="9:25" ht="12.75" customHeight="1">
      <c r="I90" s="5"/>
      <c r="J90" s="5"/>
      <c r="K90" s="5"/>
      <c r="M90" s="31"/>
      <c r="R90" s="27"/>
      <c r="S90" s="27"/>
      <c r="T90" s="27"/>
      <c r="U90" s="27"/>
      <c r="V90" s="27"/>
      <c r="W90" s="27"/>
      <c r="X90" s="27"/>
      <c r="Y90" s="27"/>
    </row>
    <row r="91" spans="9:25" ht="12.75" customHeight="1">
      <c r="I91" s="5"/>
      <c r="J91" s="5"/>
      <c r="K91" s="5"/>
      <c r="M91" s="31"/>
      <c r="R91" s="27"/>
      <c r="S91" s="27"/>
      <c r="T91" s="27"/>
      <c r="U91" s="27"/>
      <c r="V91" s="27"/>
      <c r="W91" s="27"/>
      <c r="X91" s="27"/>
      <c r="Y91" s="27"/>
    </row>
    <row r="92" spans="9:25" ht="12.75" customHeight="1">
      <c r="I92" s="5"/>
      <c r="J92" s="5"/>
      <c r="K92" s="5"/>
      <c r="M92" s="31"/>
      <c r="R92" s="27"/>
      <c r="S92" s="27"/>
      <c r="T92" s="27"/>
      <c r="U92" s="27"/>
      <c r="V92" s="27"/>
      <c r="W92" s="27"/>
      <c r="X92" s="27"/>
      <c r="Y92" s="27"/>
    </row>
    <row r="93" spans="9:25" ht="12.75" customHeight="1">
      <c r="I93" s="5"/>
      <c r="J93" s="5"/>
      <c r="K93" s="5"/>
      <c r="M93" s="31"/>
      <c r="R93" s="27"/>
      <c r="S93" s="27"/>
      <c r="T93" s="27"/>
      <c r="U93" s="27"/>
      <c r="V93" s="27"/>
      <c r="W93" s="27"/>
      <c r="X93" s="27"/>
      <c r="Y93" s="27"/>
    </row>
    <row r="94" spans="9:25" ht="12.75" customHeight="1">
      <c r="I94" s="5"/>
      <c r="J94" s="5"/>
      <c r="K94" s="5"/>
      <c r="M94" s="31"/>
      <c r="R94" s="27"/>
      <c r="S94" s="27"/>
      <c r="T94" s="27"/>
      <c r="U94" s="27"/>
      <c r="V94" s="27"/>
      <c r="W94" s="27"/>
      <c r="X94" s="27"/>
      <c r="Y94" s="27"/>
    </row>
    <row r="95" spans="9:25" ht="12.75" customHeight="1">
      <c r="I95" s="5"/>
      <c r="J95" s="5"/>
      <c r="K95" s="5"/>
      <c r="M95" s="31"/>
      <c r="R95" s="27"/>
      <c r="S95" s="27"/>
      <c r="T95" s="27"/>
      <c r="U95" s="27"/>
      <c r="V95" s="27"/>
      <c r="W95" s="27"/>
      <c r="X95" s="27"/>
      <c r="Y95" s="27"/>
    </row>
    <row r="96" spans="9:25" ht="12.75" customHeight="1">
      <c r="I96" s="5"/>
      <c r="J96" s="5"/>
      <c r="K96" s="5"/>
      <c r="M96" s="31"/>
      <c r="R96" s="27"/>
      <c r="S96" s="27"/>
      <c r="T96" s="27"/>
      <c r="U96" s="27"/>
      <c r="V96" s="27"/>
      <c r="W96" s="27"/>
      <c r="X96" s="27"/>
      <c r="Y96" s="27"/>
    </row>
    <row r="97" spans="9:25" ht="12.75" customHeight="1">
      <c r="I97" s="5"/>
      <c r="J97" s="5"/>
      <c r="K97" s="5"/>
      <c r="M97" s="31"/>
      <c r="R97" s="27"/>
      <c r="S97" s="27"/>
      <c r="T97" s="27"/>
      <c r="U97" s="27"/>
      <c r="V97" s="27"/>
      <c r="W97" s="27"/>
      <c r="X97" s="27"/>
      <c r="Y97" s="27"/>
    </row>
    <row r="98" spans="9:25" ht="12.75" customHeight="1">
      <c r="I98" s="5"/>
      <c r="J98" s="5"/>
      <c r="K98" s="5"/>
      <c r="M98" s="31"/>
      <c r="R98" s="27"/>
      <c r="S98" s="27"/>
      <c r="T98" s="27"/>
      <c r="U98" s="27"/>
      <c r="V98" s="27"/>
      <c r="W98" s="27"/>
      <c r="X98" s="27"/>
      <c r="Y98" s="27"/>
    </row>
    <row r="99" spans="9:25" ht="12.75" customHeight="1">
      <c r="I99" s="5"/>
      <c r="J99" s="5"/>
      <c r="K99" s="5"/>
      <c r="M99" s="31"/>
      <c r="R99" s="27"/>
      <c r="S99" s="27"/>
      <c r="T99" s="27"/>
      <c r="U99" s="27"/>
      <c r="V99" s="27"/>
      <c r="W99" s="27"/>
      <c r="X99" s="27"/>
      <c r="Y99" s="27"/>
    </row>
    <row r="100" spans="9:25" ht="12.75" customHeight="1">
      <c r="I100" s="5"/>
      <c r="J100" s="5"/>
      <c r="K100" s="5"/>
      <c r="M100" s="31"/>
      <c r="R100" s="27"/>
      <c r="S100" s="27"/>
      <c r="T100" s="27"/>
      <c r="U100" s="27"/>
      <c r="V100" s="27"/>
      <c r="W100" s="27"/>
      <c r="X100" s="27"/>
      <c r="Y100" s="27"/>
    </row>
    <row r="101" spans="9:25" ht="12.75" customHeight="1">
      <c r="I101" s="5"/>
      <c r="J101" s="5"/>
      <c r="K101" s="5"/>
      <c r="M101" s="31"/>
      <c r="R101" s="27"/>
      <c r="S101" s="27"/>
      <c r="T101" s="27"/>
      <c r="U101" s="27"/>
      <c r="V101" s="27"/>
      <c r="W101" s="27"/>
      <c r="X101" s="27"/>
      <c r="Y101" s="27"/>
    </row>
    <row r="102" spans="9:25" ht="12.75" customHeight="1">
      <c r="I102" s="5"/>
      <c r="J102" s="5"/>
      <c r="K102" s="5"/>
      <c r="M102" s="31"/>
      <c r="R102" s="27"/>
      <c r="S102" s="27"/>
      <c r="T102" s="27"/>
      <c r="U102" s="27"/>
      <c r="V102" s="27"/>
      <c r="W102" s="27"/>
      <c r="X102" s="27"/>
      <c r="Y102" s="27"/>
    </row>
    <row r="103" spans="9:25" ht="12.75" customHeight="1">
      <c r="I103" s="5"/>
      <c r="J103" s="5"/>
      <c r="K103" s="5"/>
      <c r="M103" s="31"/>
      <c r="R103" s="27"/>
      <c r="S103" s="27"/>
      <c r="T103" s="27"/>
      <c r="U103" s="27"/>
      <c r="V103" s="27"/>
      <c r="W103" s="27"/>
      <c r="X103" s="27"/>
      <c r="Y103" s="27"/>
    </row>
    <row r="104" spans="1:25" ht="12.75" customHeight="1">
      <c r="A104" s="19">
        <v>77</v>
      </c>
      <c r="I104" s="5"/>
      <c r="J104" s="5"/>
      <c r="K104" s="5"/>
      <c r="M104" s="31"/>
      <c r="R104" s="27"/>
      <c r="S104" s="27"/>
      <c r="T104" s="27"/>
      <c r="U104" s="27"/>
      <c r="V104" s="27"/>
      <c r="W104" s="27"/>
      <c r="X104" s="27"/>
      <c r="Y104" s="27"/>
    </row>
    <row r="105" spans="1:36" ht="12.75" customHeight="1">
      <c r="A105" s="19">
        <v>78</v>
      </c>
      <c r="D105" s="5" t="s">
        <v>16</v>
      </c>
      <c r="E105" s="5" t="s">
        <v>16</v>
      </c>
      <c r="F105" s="5" t="s">
        <v>16</v>
      </c>
      <c r="G105" s="5" t="s">
        <v>16</v>
      </c>
      <c r="I105" s="5" t="s">
        <v>16</v>
      </c>
      <c r="J105" s="5"/>
      <c r="K105" s="5" t="s">
        <v>16</v>
      </c>
      <c r="M105" s="31">
        <f aca="true" t="shared" si="48" ref="M105:M136">LARGE($R105:$Y105,1)+LARGE($R105:$Y105,2)+LARGE($R105:$Y105,3)</f>
        <v>0</v>
      </c>
      <c r="O105" s="35">
        <f aca="true" t="shared" si="49" ref="O105:O119">AI105</f>
        <v>0</v>
      </c>
      <c r="P105" s="36">
        <f>COUNTA(AA105:AH105)</f>
        <v>0</v>
      </c>
      <c r="R105" s="27">
        <f aca="true" t="shared" si="50" ref="R105:R121">IF(D105&lt;1,0,IF(D105&gt;20,0,21-D105))</f>
        <v>0</v>
      </c>
      <c r="S105" s="27">
        <f aca="true" t="shared" si="51" ref="S105:S121">IF(E105&lt;1,0,IF(E105&gt;20,0,21-E105))</f>
        <v>0</v>
      </c>
      <c r="T105" s="27">
        <f aca="true" t="shared" si="52" ref="T105:T121">IF(F105&lt;1,0,IF(F105&gt;20,0,21-F105))</f>
        <v>0</v>
      </c>
      <c r="U105" s="27">
        <f aca="true" t="shared" si="53" ref="U105:U121">IF(G105&lt;1,0,IF(G105&gt;20,0,21-G105))</f>
        <v>0</v>
      </c>
      <c r="V105" s="27">
        <f aca="true" t="shared" si="54" ref="V105:V121">IF(H105&lt;1,0,IF(H105&gt;20,0,21-H105))</f>
        <v>0</v>
      </c>
      <c r="W105" s="27">
        <f aca="true" t="shared" si="55" ref="W105:W121">IF(I105&lt;1,0,IF(I105&gt;20,0,21-I105))</f>
        <v>0</v>
      </c>
      <c r="X105" s="27">
        <f aca="true" t="shared" si="56" ref="X105:X121">IF(J105&lt;1,0,IF(J105&gt;20,0,21-J105))</f>
        <v>0</v>
      </c>
      <c r="Y105" s="27">
        <f aca="true" t="shared" si="57" ref="Y105:Y121">IF(K105&lt;1,0,IF(K105&gt;20,0,21-K105))</f>
        <v>0</v>
      </c>
      <c r="AI105" s="38">
        <f aca="true" t="shared" si="58" ref="AI105:AI119">MIN(AA105:AH105)</f>
        <v>0</v>
      </c>
      <c r="AJ105" s="41">
        <f aca="true" t="shared" si="59" ref="AJ105:AJ121">COUNTA(AA105:AH105)</f>
        <v>0</v>
      </c>
    </row>
    <row r="106" spans="1:36" ht="12.75" customHeight="1">
      <c r="A106" s="19">
        <v>99</v>
      </c>
      <c r="D106" s="5" t="s">
        <v>16</v>
      </c>
      <c r="E106" s="5" t="s">
        <v>16</v>
      </c>
      <c r="F106" s="5" t="s">
        <v>16</v>
      </c>
      <c r="G106" s="5" t="s">
        <v>16</v>
      </c>
      <c r="I106" s="5" t="s">
        <v>16</v>
      </c>
      <c r="J106" s="5"/>
      <c r="K106" s="5" t="s">
        <v>16</v>
      </c>
      <c r="M106" s="31">
        <f t="shared" si="48"/>
        <v>0</v>
      </c>
      <c r="O106" s="35">
        <f t="shared" si="49"/>
        <v>0</v>
      </c>
      <c r="P106" s="36">
        <f>COUNTA(AA106:AH106)</f>
        <v>0</v>
      </c>
      <c r="R106" s="27">
        <f t="shared" si="50"/>
        <v>0</v>
      </c>
      <c r="S106" s="27">
        <f t="shared" si="51"/>
        <v>0</v>
      </c>
      <c r="T106" s="27">
        <f t="shared" si="52"/>
        <v>0</v>
      </c>
      <c r="U106" s="27">
        <f t="shared" si="53"/>
        <v>0</v>
      </c>
      <c r="V106" s="27">
        <f t="shared" si="54"/>
        <v>0</v>
      </c>
      <c r="W106" s="27">
        <f t="shared" si="55"/>
        <v>0</v>
      </c>
      <c r="X106" s="27">
        <f t="shared" si="56"/>
        <v>0</v>
      </c>
      <c r="Y106" s="27">
        <f t="shared" si="57"/>
        <v>0</v>
      </c>
      <c r="AI106" s="38">
        <f t="shared" si="58"/>
        <v>0</v>
      </c>
      <c r="AJ106" s="41">
        <f t="shared" si="59"/>
        <v>0</v>
      </c>
    </row>
    <row r="107" spans="1:36" ht="12.75" customHeight="1">
      <c r="A107" s="19">
        <v>100</v>
      </c>
      <c r="D107" s="5" t="s">
        <v>16</v>
      </c>
      <c r="E107" s="5" t="s">
        <v>16</v>
      </c>
      <c r="F107" s="5" t="s">
        <v>16</v>
      </c>
      <c r="G107" s="5" t="s">
        <v>16</v>
      </c>
      <c r="I107" s="5" t="s">
        <v>16</v>
      </c>
      <c r="J107" s="5"/>
      <c r="K107" s="5" t="s">
        <v>16</v>
      </c>
      <c r="M107" s="31">
        <f t="shared" si="48"/>
        <v>0</v>
      </c>
      <c r="O107" s="35">
        <f t="shared" si="49"/>
        <v>0</v>
      </c>
      <c r="P107" s="36">
        <f>COUNTA(AA107:AH107)</f>
        <v>0</v>
      </c>
      <c r="R107" s="27">
        <f t="shared" si="50"/>
        <v>0</v>
      </c>
      <c r="S107" s="27">
        <f t="shared" si="51"/>
        <v>0</v>
      </c>
      <c r="T107" s="27">
        <f t="shared" si="52"/>
        <v>0</v>
      </c>
      <c r="U107" s="27">
        <f t="shared" si="53"/>
        <v>0</v>
      </c>
      <c r="V107" s="27">
        <f t="shared" si="54"/>
        <v>0</v>
      </c>
      <c r="W107" s="27">
        <f t="shared" si="55"/>
        <v>0</v>
      </c>
      <c r="X107" s="27">
        <f t="shared" si="56"/>
        <v>0</v>
      </c>
      <c r="Y107" s="27">
        <f t="shared" si="57"/>
        <v>0</v>
      </c>
      <c r="AI107" s="38">
        <f t="shared" si="58"/>
        <v>0</v>
      </c>
      <c r="AJ107" s="41">
        <f t="shared" si="59"/>
        <v>0</v>
      </c>
    </row>
    <row r="108" spans="1:36" ht="12.75" customHeight="1">
      <c r="A108" s="19">
        <v>101</v>
      </c>
      <c r="D108" s="5" t="s">
        <v>16</v>
      </c>
      <c r="E108" s="5" t="s">
        <v>16</v>
      </c>
      <c r="F108" s="5" t="s">
        <v>16</v>
      </c>
      <c r="G108" s="5" t="s">
        <v>16</v>
      </c>
      <c r="I108" s="5" t="s">
        <v>16</v>
      </c>
      <c r="J108" s="5"/>
      <c r="K108" s="5" t="s">
        <v>16</v>
      </c>
      <c r="M108" s="31">
        <f t="shared" si="48"/>
        <v>0</v>
      </c>
      <c r="O108" s="35">
        <f t="shared" si="49"/>
        <v>0</v>
      </c>
      <c r="P108" s="36">
        <f aca="true" t="shared" si="60" ref="P108:P123">COUNTA(AA108:AH108)</f>
        <v>0</v>
      </c>
      <c r="R108" s="27">
        <f t="shared" si="50"/>
        <v>0</v>
      </c>
      <c r="S108" s="27">
        <f t="shared" si="51"/>
        <v>0</v>
      </c>
      <c r="T108" s="27">
        <f t="shared" si="52"/>
        <v>0</v>
      </c>
      <c r="U108" s="27">
        <f t="shared" si="53"/>
        <v>0</v>
      </c>
      <c r="V108" s="27">
        <f t="shared" si="54"/>
        <v>0</v>
      </c>
      <c r="W108" s="27">
        <f t="shared" si="55"/>
        <v>0</v>
      </c>
      <c r="X108" s="27">
        <f t="shared" si="56"/>
        <v>0</v>
      </c>
      <c r="Y108" s="27">
        <f t="shared" si="57"/>
        <v>0</v>
      </c>
      <c r="AI108" s="38">
        <f t="shared" si="58"/>
        <v>0</v>
      </c>
      <c r="AJ108" s="41">
        <f t="shared" si="59"/>
        <v>0</v>
      </c>
    </row>
    <row r="109" spans="1:36" ht="12.75" customHeight="1">
      <c r="A109" s="19">
        <v>102</v>
      </c>
      <c r="D109" s="5" t="s">
        <v>16</v>
      </c>
      <c r="E109" s="5" t="s">
        <v>16</v>
      </c>
      <c r="F109" s="5" t="s">
        <v>16</v>
      </c>
      <c r="G109" s="5" t="s">
        <v>16</v>
      </c>
      <c r="I109" s="5" t="s">
        <v>16</v>
      </c>
      <c r="J109" s="5"/>
      <c r="K109" s="5" t="s">
        <v>16</v>
      </c>
      <c r="M109" s="31">
        <f t="shared" si="48"/>
        <v>0</v>
      </c>
      <c r="O109" s="35">
        <f t="shared" si="49"/>
        <v>0</v>
      </c>
      <c r="P109" s="36">
        <f t="shared" si="60"/>
        <v>0</v>
      </c>
      <c r="R109" s="27">
        <f t="shared" si="50"/>
        <v>0</v>
      </c>
      <c r="S109" s="27">
        <f t="shared" si="51"/>
        <v>0</v>
      </c>
      <c r="T109" s="27">
        <f t="shared" si="52"/>
        <v>0</v>
      </c>
      <c r="U109" s="27">
        <f t="shared" si="53"/>
        <v>0</v>
      </c>
      <c r="V109" s="27">
        <f t="shared" si="54"/>
        <v>0</v>
      </c>
      <c r="W109" s="27">
        <f t="shared" si="55"/>
        <v>0</v>
      </c>
      <c r="X109" s="27">
        <f t="shared" si="56"/>
        <v>0</v>
      </c>
      <c r="Y109" s="27">
        <f t="shared" si="57"/>
        <v>0</v>
      </c>
      <c r="AI109" s="38">
        <f t="shared" si="58"/>
        <v>0</v>
      </c>
      <c r="AJ109" s="41">
        <f t="shared" si="59"/>
        <v>0</v>
      </c>
    </row>
    <row r="110" spans="1:36" ht="12.75" customHeight="1">
      <c r="A110" s="19">
        <v>103</v>
      </c>
      <c r="D110" s="5" t="s">
        <v>16</v>
      </c>
      <c r="E110" s="5" t="s">
        <v>16</v>
      </c>
      <c r="F110" s="5" t="s">
        <v>16</v>
      </c>
      <c r="G110" s="5" t="s">
        <v>16</v>
      </c>
      <c r="I110" s="5" t="s">
        <v>16</v>
      </c>
      <c r="J110" s="5"/>
      <c r="K110" s="5" t="s">
        <v>16</v>
      </c>
      <c r="M110" s="31">
        <f t="shared" si="48"/>
        <v>0</v>
      </c>
      <c r="O110" s="35">
        <f t="shared" si="49"/>
        <v>0</v>
      </c>
      <c r="P110" s="36">
        <f t="shared" si="60"/>
        <v>0</v>
      </c>
      <c r="R110" s="27">
        <f t="shared" si="50"/>
        <v>0</v>
      </c>
      <c r="S110" s="27">
        <f t="shared" si="51"/>
        <v>0</v>
      </c>
      <c r="T110" s="27">
        <f t="shared" si="52"/>
        <v>0</v>
      </c>
      <c r="U110" s="27">
        <f t="shared" si="53"/>
        <v>0</v>
      </c>
      <c r="V110" s="27">
        <f t="shared" si="54"/>
        <v>0</v>
      </c>
      <c r="W110" s="27">
        <f t="shared" si="55"/>
        <v>0</v>
      </c>
      <c r="X110" s="27">
        <f t="shared" si="56"/>
        <v>0</v>
      </c>
      <c r="Y110" s="27">
        <f t="shared" si="57"/>
        <v>0</v>
      </c>
      <c r="AI110" s="38">
        <f t="shared" si="58"/>
        <v>0</v>
      </c>
      <c r="AJ110" s="41">
        <f t="shared" si="59"/>
        <v>0</v>
      </c>
    </row>
    <row r="111" spans="1:36" ht="12.75" customHeight="1">
      <c r="A111" s="19">
        <v>104</v>
      </c>
      <c r="D111" s="5" t="s">
        <v>16</v>
      </c>
      <c r="E111" s="5" t="s">
        <v>16</v>
      </c>
      <c r="F111" s="5" t="s">
        <v>16</v>
      </c>
      <c r="G111" s="5" t="s">
        <v>16</v>
      </c>
      <c r="I111" s="5" t="s">
        <v>16</v>
      </c>
      <c r="J111" s="5"/>
      <c r="K111" s="5" t="s">
        <v>16</v>
      </c>
      <c r="M111" s="31">
        <f t="shared" si="48"/>
        <v>0</v>
      </c>
      <c r="O111" s="35">
        <f t="shared" si="49"/>
        <v>0</v>
      </c>
      <c r="P111" s="36">
        <f t="shared" si="60"/>
        <v>0</v>
      </c>
      <c r="R111" s="27">
        <f t="shared" si="50"/>
        <v>0</v>
      </c>
      <c r="S111" s="27">
        <f t="shared" si="51"/>
        <v>0</v>
      </c>
      <c r="T111" s="27">
        <f t="shared" si="52"/>
        <v>0</v>
      </c>
      <c r="U111" s="27">
        <f t="shared" si="53"/>
        <v>0</v>
      </c>
      <c r="V111" s="27">
        <f t="shared" si="54"/>
        <v>0</v>
      </c>
      <c r="W111" s="27">
        <f t="shared" si="55"/>
        <v>0</v>
      </c>
      <c r="X111" s="27">
        <f t="shared" si="56"/>
        <v>0</v>
      </c>
      <c r="Y111" s="27">
        <f t="shared" si="57"/>
        <v>0</v>
      </c>
      <c r="AI111" s="38">
        <f t="shared" si="58"/>
        <v>0</v>
      </c>
      <c r="AJ111" s="41">
        <f t="shared" si="59"/>
        <v>0</v>
      </c>
    </row>
    <row r="112" spans="1:36" ht="12.75" customHeight="1">
      <c r="A112" s="19">
        <v>105</v>
      </c>
      <c r="D112" s="5" t="s">
        <v>16</v>
      </c>
      <c r="E112" s="5" t="s">
        <v>16</v>
      </c>
      <c r="F112" s="5" t="s">
        <v>16</v>
      </c>
      <c r="G112" s="5" t="s">
        <v>16</v>
      </c>
      <c r="I112" s="5" t="s">
        <v>16</v>
      </c>
      <c r="J112" s="5"/>
      <c r="K112" s="5" t="s">
        <v>16</v>
      </c>
      <c r="M112" s="31">
        <f t="shared" si="48"/>
        <v>0</v>
      </c>
      <c r="O112" s="35">
        <f t="shared" si="49"/>
        <v>0</v>
      </c>
      <c r="P112" s="36">
        <f t="shared" si="60"/>
        <v>0</v>
      </c>
      <c r="R112" s="27">
        <f t="shared" si="50"/>
        <v>0</v>
      </c>
      <c r="S112" s="27">
        <f t="shared" si="51"/>
        <v>0</v>
      </c>
      <c r="T112" s="27">
        <f t="shared" si="52"/>
        <v>0</v>
      </c>
      <c r="U112" s="27">
        <f t="shared" si="53"/>
        <v>0</v>
      </c>
      <c r="V112" s="27">
        <f t="shared" si="54"/>
        <v>0</v>
      </c>
      <c r="W112" s="27">
        <f t="shared" si="55"/>
        <v>0</v>
      </c>
      <c r="X112" s="27">
        <f t="shared" si="56"/>
        <v>0</v>
      </c>
      <c r="Y112" s="27">
        <f t="shared" si="57"/>
        <v>0</v>
      </c>
      <c r="AI112" s="38">
        <f t="shared" si="58"/>
        <v>0</v>
      </c>
      <c r="AJ112" s="41">
        <f t="shared" si="59"/>
        <v>0</v>
      </c>
    </row>
    <row r="113" spans="1:36" ht="12.75" customHeight="1">
      <c r="A113" s="19">
        <v>106</v>
      </c>
      <c r="D113" s="5" t="s">
        <v>16</v>
      </c>
      <c r="E113" s="5" t="s">
        <v>16</v>
      </c>
      <c r="F113" s="5" t="s">
        <v>16</v>
      </c>
      <c r="G113" s="5" t="s">
        <v>16</v>
      </c>
      <c r="I113" s="5" t="s">
        <v>16</v>
      </c>
      <c r="J113" s="5"/>
      <c r="K113" s="5" t="s">
        <v>16</v>
      </c>
      <c r="M113" s="31">
        <f t="shared" si="48"/>
        <v>0</v>
      </c>
      <c r="O113" s="35">
        <f t="shared" si="49"/>
        <v>0</v>
      </c>
      <c r="P113" s="36">
        <f t="shared" si="60"/>
        <v>0</v>
      </c>
      <c r="R113" s="27">
        <f t="shared" si="50"/>
        <v>0</v>
      </c>
      <c r="S113" s="27">
        <f t="shared" si="51"/>
        <v>0</v>
      </c>
      <c r="T113" s="27">
        <f t="shared" si="52"/>
        <v>0</v>
      </c>
      <c r="U113" s="27">
        <f t="shared" si="53"/>
        <v>0</v>
      </c>
      <c r="V113" s="27">
        <f t="shared" si="54"/>
        <v>0</v>
      </c>
      <c r="W113" s="27">
        <f t="shared" si="55"/>
        <v>0</v>
      </c>
      <c r="X113" s="27">
        <f t="shared" si="56"/>
        <v>0</v>
      </c>
      <c r="Y113" s="27">
        <f t="shared" si="57"/>
        <v>0</v>
      </c>
      <c r="AI113" s="38">
        <f t="shared" si="58"/>
        <v>0</v>
      </c>
      <c r="AJ113" s="41">
        <f t="shared" si="59"/>
        <v>0</v>
      </c>
    </row>
    <row r="114" spans="1:36" ht="12.75" customHeight="1">
      <c r="A114" s="19">
        <v>107</v>
      </c>
      <c r="D114" s="5" t="s">
        <v>16</v>
      </c>
      <c r="E114" s="5" t="s">
        <v>16</v>
      </c>
      <c r="F114" s="5" t="s">
        <v>16</v>
      </c>
      <c r="G114" s="5" t="s">
        <v>16</v>
      </c>
      <c r="I114" s="5" t="s">
        <v>16</v>
      </c>
      <c r="J114" s="5"/>
      <c r="K114" s="5" t="s">
        <v>16</v>
      </c>
      <c r="M114" s="31">
        <f t="shared" si="48"/>
        <v>0</v>
      </c>
      <c r="O114" s="35">
        <f t="shared" si="49"/>
        <v>0</v>
      </c>
      <c r="P114" s="36">
        <f t="shared" si="60"/>
        <v>0</v>
      </c>
      <c r="R114" s="27">
        <f t="shared" si="50"/>
        <v>0</v>
      </c>
      <c r="S114" s="27">
        <f t="shared" si="51"/>
        <v>0</v>
      </c>
      <c r="T114" s="27">
        <f t="shared" si="52"/>
        <v>0</v>
      </c>
      <c r="U114" s="27">
        <f t="shared" si="53"/>
        <v>0</v>
      </c>
      <c r="V114" s="27">
        <f t="shared" si="54"/>
        <v>0</v>
      </c>
      <c r="W114" s="27">
        <f t="shared" si="55"/>
        <v>0</v>
      </c>
      <c r="X114" s="27">
        <f t="shared" si="56"/>
        <v>0</v>
      </c>
      <c r="Y114" s="27">
        <f t="shared" si="57"/>
        <v>0</v>
      </c>
      <c r="AI114" s="38">
        <f t="shared" si="58"/>
        <v>0</v>
      </c>
      <c r="AJ114" s="41">
        <f t="shared" si="59"/>
        <v>0</v>
      </c>
    </row>
    <row r="115" spans="1:36" ht="12.75" customHeight="1">
      <c r="A115" s="19">
        <v>108</v>
      </c>
      <c r="D115" s="5" t="s">
        <v>16</v>
      </c>
      <c r="E115" s="5" t="s">
        <v>16</v>
      </c>
      <c r="F115" s="5" t="s">
        <v>16</v>
      </c>
      <c r="G115" s="5" t="s">
        <v>16</v>
      </c>
      <c r="I115" s="5" t="s">
        <v>16</v>
      </c>
      <c r="J115" s="5"/>
      <c r="K115" s="5" t="s">
        <v>16</v>
      </c>
      <c r="M115" s="31">
        <f t="shared" si="48"/>
        <v>0</v>
      </c>
      <c r="O115" s="35">
        <f t="shared" si="49"/>
        <v>0</v>
      </c>
      <c r="P115" s="36">
        <f t="shared" si="60"/>
        <v>0</v>
      </c>
      <c r="R115" s="27">
        <f t="shared" si="50"/>
        <v>0</v>
      </c>
      <c r="S115" s="27">
        <f t="shared" si="51"/>
        <v>0</v>
      </c>
      <c r="T115" s="27">
        <f t="shared" si="52"/>
        <v>0</v>
      </c>
      <c r="U115" s="27">
        <f t="shared" si="53"/>
        <v>0</v>
      </c>
      <c r="V115" s="27">
        <f t="shared" si="54"/>
        <v>0</v>
      </c>
      <c r="W115" s="27">
        <f t="shared" si="55"/>
        <v>0</v>
      </c>
      <c r="X115" s="27">
        <f t="shared" si="56"/>
        <v>0</v>
      </c>
      <c r="Y115" s="27">
        <f t="shared" si="57"/>
        <v>0</v>
      </c>
      <c r="AI115" s="38">
        <f t="shared" si="58"/>
        <v>0</v>
      </c>
      <c r="AJ115" s="41">
        <f t="shared" si="59"/>
        <v>0</v>
      </c>
    </row>
    <row r="116" spans="1:36" ht="12.75" customHeight="1">
      <c r="A116" s="19">
        <v>109</v>
      </c>
      <c r="D116" s="5" t="s">
        <v>16</v>
      </c>
      <c r="E116" s="5" t="s">
        <v>16</v>
      </c>
      <c r="F116" s="5" t="s">
        <v>16</v>
      </c>
      <c r="G116" s="5" t="s">
        <v>16</v>
      </c>
      <c r="I116" s="5" t="s">
        <v>16</v>
      </c>
      <c r="J116" s="5"/>
      <c r="K116" s="5" t="s">
        <v>16</v>
      </c>
      <c r="M116" s="31">
        <f t="shared" si="48"/>
        <v>0</v>
      </c>
      <c r="O116" s="35">
        <f t="shared" si="49"/>
        <v>0</v>
      </c>
      <c r="P116" s="36">
        <f t="shared" si="60"/>
        <v>0</v>
      </c>
      <c r="R116" s="27">
        <f t="shared" si="50"/>
        <v>0</v>
      </c>
      <c r="S116" s="27">
        <f t="shared" si="51"/>
        <v>0</v>
      </c>
      <c r="T116" s="27">
        <f t="shared" si="52"/>
        <v>0</v>
      </c>
      <c r="U116" s="27">
        <f t="shared" si="53"/>
        <v>0</v>
      </c>
      <c r="V116" s="27">
        <f t="shared" si="54"/>
        <v>0</v>
      </c>
      <c r="W116" s="27">
        <f t="shared" si="55"/>
        <v>0</v>
      </c>
      <c r="X116" s="27">
        <f t="shared" si="56"/>
        <v>0</v>
      </c>
      <c r="Y116" s="27">
        <f t="shared" si="57"/>
        <v>0</v>
      </c>
      <c r="AI116" s="38">
        <f t="shared" si="58"/>
        <v>0</v>
      </c>
      <c r="AJ116" s="41">
        <f t="shared" si="59"/>
        <v>0</v>
      </c>
    </row>
    <row r="117" spans="1:36" ht="12.75" customHeight="1">
      <c r="A117" s="19">
        <v>110</v>
      </c>
      <c r="D117" s="5" t="s">
        <v>16</v>
      </c>
      <c r="E117" s="5" t="s">
        <v>16</v>
      </c>
      <c r="F117" s="5" t="s">
        <v>16</v>
      </c>
      <c r="G117" s="5" t="s">
        <v>16</v>
      </c>
      <c r="I117" s="5" t="s">
        <v>16</v>
      </c>
      <c r="J117" s="5"/>
      <c r="K117" s="5" t="s">
        <v>16</v>
      </c>
      <c r="M117" s="31">
        <f t="shared" si="48"/>
        <v>0</v>
      </c>
      <c r="O117" s="35">
        <f t="shared" si="49"/>
        <v>0</v>
      </c>
      <c r="P117" s="36">
        <f t="shared" si="60"/>
        <v>0</v>
      </c>
      <c r="R117" s="27">
        <f t="shared" si="50"/>
        <v>0</v>
      </c>
      <c r="S117" s="27">
        <f t="shared" si="51"/>
        <v>0</v>
      </c>
      <c r="T117" s="27">
        <f t="shared" si="52"/>
        <v>0</v>
      </c>
      <c r="U117" s="27">
        <f t="shared" si="53"/>
        <v>0</v>
      </c>
      <c r="V117" s="27">
        <f t="shared" si="54"/>
        <v>0</v>
      </c>
      <c r="W117" s="27">
        <f t="shared" si="55"/>
        <v>0</v>
      </c>
      <c r="X117" s="27">
        <f t="shared" si="56"/>
        <v>0</v>
      </c>
      <c r="Y117" s="27">
        <f t="shared" si="57"/>
        <v>0</v>
      </c>
      <c r="AI117" s="38">
        <f t="shared" si="58"/>
        <v>0</v>
      </c>
      <c r="AJ117" s="41">
        <f t="shared" si="59"/>
        <v>0</v>
      </c>
    </row>
    <row r="118" spans="1:36" ht="12.75" customHeight="1">
      <c r="A118" s="19">
        <v>111</v>
      </c>
      <c r="D118" s="5" t="s">
        <v>16</v>
      </c>
      <c r="E118" s="5" t="s">
        <v>16</v>
      </c>
      <c r="F118" s="5" t="s">
        <v>16</v>
      </c>
      <c r="G118" s="5" t="s">
        <v>16</v>
      </c>
      <c r="I118" s="5" t="s">
        <v>16</v>
      </c>
      <c r="J118" s="5"/>
      <c r="K118" s="5" t="s">
        <v>16</v>
      </c>
      <c r="M118" s="31">
        <f t="shared" si="48"/>
        <v>0</v>
      </c>
      <c r="O118" s="35">
        <f t="shared" si="49"/>
        <v>0</v>
      </c>
      <c r="P118" s="36">
        <f t="shared" si="60"/>
        <v>0</v>
      </c>
      <c r="R118" s="27">
        <f t="shared" si="50"/>
        <v>0</v>
      </c>
      <c r="S118" s="27">
        <f t="shared" si="51"/>
        <v>0</v>
      </c>
      <c r="T118" s="27">
        <f t="shared" si="52"/>
        <v>0</v>
      </c>
      <c r="U118" s="27">
        <f t="shared" si="53"/>
        <v>0</v>
      </c>
      <c r="V118" s="27">
        <f t="shared" si="54"/>
        <v>0</v>
      </c>
      <c r="W118" s="27">
        <f t="shared" si="55"/>
        <v>0</v>
      </c>
      <c r="X118" s="27">
        <f t="shared" si="56"/>
        <v>0</v>
      </c>
      <c r="Y118" s="27">
        <f t="shared" si="57"/>
        <v>0</v>
      </c>
      <c r="AI118" s="38">
        <f t="shared" si="58"/>
        <v>0</v>
      </c>
      <c r="AJ118" s="41">
        <f t="shared" si="59"/>
        <v>0</v>
      </c>
    </row>
    <row r="119" spans="1:36" ht="12.75" customHeight="1">
      <c r="A119" s="19">
        <v>112</v>
      </c>
      <c r="D119" s="5" t="s">
        <v>16</v>
      </c>
      <c r="E119" s="5" t="s">
        <v>16</v>
      </c>
      <c r="F119" s="5" t="s">
        <v>16</v>
      </c>
      <c r="G119" s="5" t="s">
        <v>16</v>
      </c>
      <c r="I119" s="5" t="s">
        <v>16</v>
      </c>
      <c r="J119" s="5"/>
      <c r="K119" s="5" t="s">
        <v>16</v>
      </c>
      <c r="M119" s="31">
        <f t="shared" si="48"/>
        <v>0</v>
      </c>
      <c r="O119" s="35">
        <f t="shared" si="49"/>
        <v>0</v>
      </c>
      <c r="P119" s="36">
        <f t="shared" si="60"/>
        <v>0</v>
      </c>
      <c r="R119" s="27">
        <f t="shared" si="50"/>
        <v>0</v>
      </c>
      <c r="S119" s="27">
        <f t="shared" si="51"/>
        <v>0</v>
      </c>
      <c r="T119" s="27">
        <f t="shared" si="52"/>
        <v>0</v>
      </c>
      <c r="U119" s="27">
        <f t="shared" si="53"/>
        <v>0</v>
      </c>
      <c r="V119" s="27">
        <f t="shared" si="54"/>
        <v>0</v>
      </c>
      <c r="W119" s="27">
        <f t="shared" si="55"/>
        <v>0</v>
      </c>
      <c r="X119" s="27">
        <f t="shared" si="56"/>
        <v>0</v>
      </c>
      <c r="Y119" s="27">
        <f t="shared" si="57"/>
        <v>0</v>
      </c>
      <c r="AI119" s="38">
        <f t="shared" si="58"/>
        <v>0</v>
      </c>
      <c r="AJ119" s="41">
        <f t="shared" si="59"/>
        <v>0</v>
      </c>
    </row>
    <row r="120" spans="1:36" ht="12.75" customHeight="1">
      <c r="A120" s="19">
        <v>113</v>
      </c>
      <c r="D120" s="5" t="s">
        <v>16</v>
      </c>
      <c r="E120" s="5" t="s">
        <v>16</v>
      </c>
      <c r="F120" s="5" t="s">
        <v>16</v>
      </c>
      <c r="G120" s="5" t="s">
        <v>16</v>
      </c>
      <c r="I120" s="5" t="s">
        <v>16</v>
      </c>
      <c r="J120" s="5"/>
      <c r="K120" s="5" t="s">
        <v>16</v>
      </c>
      <c r="M120" s="31">
        <f t="shared" si="48"/>
        <v>0</v>
      </c>
      <c r="O120" s="35">
        <f aca="true" t="shared" si="61" ref="O120:O155">AI120</f>
        <v>0</v>
      </c>
      <c r="P120" s="36">
        <f t="shared" si="60"/>
        <v>0</v>
      </c>
      <c r="R120" s="27">
        <f t="shared" si="50"/>
        <v>0</v>
      </c>
      <c r="S120" s="27">
        <f t="shared" si="51"/>
        <v>0</v>
      </c>
      <c r="T120" s="27">
        <f t="shared" si="52"/>
        <v>0</v>
      </c>
      <c r="U120" s="27">
        <f t="shared" si="53"/>
        <v>0</v>
      </c>
      <c r="V120" s="27">
        <f t="shared" si="54"/>
        <v>0</v>
      </c>
      <c r="W120" s="27">
        <f t="shared" si="55"/>
        <v>0</v>
      </c>
      <c r="X120" s="27">
        <f t="shared" si="56"/>
        <v>0</v>
      </c>
      <c r="Y120" s="27">
        <f t="shared" si="57"/>
        <v>0</v>
      </c>
      <c r="AI120" s="38">
        <f aca="true" t="shared" si="62" ref="AI120:AI155">MIN(AA120:AH120)</f>
        <v>0</v>
      </c>
      <c r="AJ120" s="41">
        <f t="shared" si="59"/>
        <v>0</v>
      </c>
    </row>
    <row r="121" spans="1:36" ht="12.75" customHeight="1">
      <c r="A121" s="19">
        <v>114</v>
      </c>
      <c r="D121" s="5" t="s">
        <v>16</v>
      </c>
      <c r="E121" s="5" t="s">
        <v>16</v>
      </c>
      <c r="F121" s="5" t="s">
        <v>16</v>
      </c>
      <c r="G121" s="5" t="s">
        <v>16</v>
      </c>
      <c r="I121" s="5" t="s">
        <v>16</v>
      </c>
      <c r="J121" s="5"/>
      <c r="K121" s="5" t="s">
        <v>16</v>
      </c>
      <c r="M121" s="31">
        <f t="shared" si="48"/>
        <v>0</v>
      </c>
      <c r="O121" s="35">
        <f t="shared" si="61"/>
        <v>0</v>
      </c>
      <c r="P121" s="36">
        <f t="shared" si="60"/>
        <v>0</v>
      </c>
      <c r="R121" s="27">
        <f t="shared" si="50"/>
        <v>0</v>
      </c>
      <c r="S121" s="27">
        <f t="shared" si="51"/>
        <v>0</v>
      </c>
      <c r="T121" s="27">
        <f t="shared" si="52"/>
        <v>0</v>
      </c>
      <c r="U121" s="27">
        <f t="shared" si="53"/>
        <v>0</v>
      </c>
      <c r="V121" s="27">
        <f t="shared" si="54"/>
        <v>0</v>
      </c>
      <c r="W121" s="27">
        <f t="shared" si="55"/>
        <v>0</v>
      </c>
      <c r="X121" s="27">
        <f t="shared" si="56"/>
        <v>0</v>
      </c>
      <c r="Y121" s="27">
        <f t="shared" si="57"/>
        <v>0</v>
      </c>
      <c r="AI121" s="38">
        <f t="shared" si="62"/>
        <v>0</v>
      </c>
      <c r="AJ121" s="41">
        <f t="shared" si="59"/>
        <v>0</v>
      </c>
    </row>
    <row r="122" spans="1:36" ht="12.75" customHeight="1">
      <c r="A122" s="19">
        <v>115</v>
      </c>
      <c r="D122" s="5" t="s">
        <v>16</v>
      </c>
      <c r="E122" s="5" t="s">
        <v>16</v>
      </c>
      <c r="F122" s="5" t="s">
        <v>16</v>
      </c>
      <c r="G122" s="5" t="s">
        <v>16</v>
      </c>
      <c r="I122" s="5" t="s">
        <v>16</v>
      </c>
      <c r="J122" s="5"/>
      <c r="K122" s="5" t="s">
        <v>16</v>
      </c>
      <c r="M122" s="31">
        <f t="shared" si="48"/>
        <v>0</v>
      </c>
      <c r="O122" s="35">
        <f t="shared" si="61"/>
        <v>0</v>
      </c>
      <c r="P122" s="36">
        <f t="shared" si="60"/>
        <v>0</v>
      </c>
      <c r="R122" s="27">
        <f aca="true" t="shared" si="63" ref="R122:R155">IF(D122&lt;1,0,IF(D122&gt;20,0,21-D122))</f>
        <v>0</v>
      </c>
      <c r="S122" s="27">
        <f aca="true" t="shared" si="64" ref="S122:S155">IF(E122&lt;1,0,IF(E122&gt;20,0,21-E122))</f>
        <v>0</v>
      </c>
      <c r="T122" s="27">
        <f aca="true" t="shared" si="65" ref="T122:T155">IF(F122&lt;1,0,IF(F122&gt;20,0,21-F122))</f>
        <v>0</v>
      </c>
      <c r="U122" s="27">
        <f aca="true" t="shared" si="66" ref="U122:U155">IF(G122&lt;1,0,IF(G122&gt;20,0,21-G122))</f>
        <v>0</v>
      </c>
      <c r="V122" s="27">
        <f aca="true" t="shared" si="67" ref="V122:V155">IF(H122&lt;1,0,IF(H122&gt;20,0,21-H122))</f>
        <v>0</v>
      </c>
      <c r="W122" s="27">
        <f aca="true" t="shared" si="68" ref="W122:W155">IF(I122&lt;1,0,IF(I122&gt;20,0,21-I122))</f>
        <v>0</v>
      </c>
      <c r="X122" s="27">
        <f aca="true" t="shared" si="69" ref="X122:X155">IF(J122&lt;1,0,IF(J122&gt;20,0,21-J122))</f>
        <v>0</v>
      </c>
      <c r="Y122" s="27">
        <f aca="true" t="shared" si="70" ref="Y122:Y155">IF(K122&lt;1,0,IF(K122&gt;20,0,21-K122))</f>
        <v>0</v>
      </c>
      <c r="AI122" s="38">
        <f t="shared" si="62"/>
        <v>0</v>
      </c>
      <c r="AJ122" s="41">
        <f aca="true" t="shared" si="71" ref="AJ122:AJ155">COUNTA(AA122:AH122)</f>
        <v>0</v>
      </c>
    </row>
    <row r="123" spans="1:36" ht="12.75" customHeight="1">
      <c r="A123" s="19">
        <v>116</v>
      </c>
      <c r="D123" s="5" t="s">
        <v>16</v>
      </c>
      <c r="E123" s="5" t="s">
        <v>16</v>
      </c>
      <c r="F123" s="5" t="s">
        <v>16</v>
      </c>
      <c r="G123" s="5" t="s">
        <v>16</v>
      </c>
      <c r="I123" s="5" t="s">
        <v>16</v>
      </c>
      <c r="J123" s="5"/>
      <c r="K123" s="5" t="s">
        <v>16</v>
      </c>
      <c r="M123" s="31">
        <f t="shared" si="48"/>
        <v>0</v>
      </c>
      <c r="O123" s="35">
        <f t="shared" si="61"/>
        <v>0</v>
      </c>
      <c r="P123" s="36">
        <f t="shared" si="60"/>
        <v>0</v>
      </c>
      <c r="R123" s="27">
        <f t="shared" si="63"/>
        <v>0</v>
      </c>
      <c r="S123" s="27">
        <f t="shared" si="64"/>
        <v>0</v>
      </c>
      <c r="T123" s="27">
        <f t="shared" si="65"/>
        <v>0</v>
      </c>
      <c r="U123" s="27">
        <f t="shared" si="66"/>
        <v>0</v>
      </c>
      <c r="V123" s="27">
        <f t="shared" si="67"/>
        <v>0</v>
      </c>
      <c r="W123" s="27">
        <f t="shared" si="68"/>
        <v>0</v>
      </c>
      <c r="X123" s="27">
        <f t="shared" si="69"/>
        <v>0</v>
      </c>
      <c r="Y123" s="27">
        <f t="shared" si="70"/>
        <v>0</v>
      </c>
      <c r="AI123" s="38">
        <f t="shared" si="62"/>
        <v>0</v>
      </c>
      <c r="AJ123" s="41">
        <f t="shared" si="71"/>
        <v>0</v>
      </c>
    </row>
    <row r="124" spans="1:36" ht="12.75" customHeight="1">
      <c r="A124" s="19">
        <v>117</v>
      </c>
      <c r="D124" s="5" t="s">
        <v>16</v>
      </c>
      <c r="E124" s="5" t="s">
        <v>16</v>
      </c>
      <c r="F124" s="5" t="s">
        <v>16</v>
      </c>
      <c r="G124" s="5" t="s">
        <v>16</v>
      </c>
      <c r="I124" s="5" t="s">
        <v>16</v>
      </c>
      <c r="J124" s="5"/>
      <c r="K124" s="5" t="s">
        <v>16</v>
      </c>
      <c r="M124" s="31">
        <f t="shared" si="48"/>
        <v>0</v>
      </c>
      <c r="O124" s="35">
        <f t="shared" si="61"/>
        <v>0</v>
      </c>
      <c r="P124" s="36">
        <f>COUNTA(AA124:AH124)</f>
        <v>0</v>
      </c>
      <c r="R124" s="27">
        <f t="shared" si="63"/>
        <v>0</v>
      </c>
      <c r="S124" s="27">
        <f t="shared" si="64"/>
        <v>0</v>
      </c>
      <c r="T124" s="27">
        <f t="shared" si="65"/>
        <v>0</v>
      </c>
      <c r="U124" s="27">
        <f t="shared" si="66"/>
        <v>0</v>
      </c>
      <c r="V124" s="27">
        <f t="shared" si="67"/>
        <v>0</v>
      </c>
      <c r="W124" s="27">
        <f t="shared" si="68"/>
        <v>0</v>
      </c>
      <c r="X124" s="27">
        <f t="shared" si="69"/>
        <v>0</v>
      </c>
      <c r="Y124" s="27">
        <f t="shared" si="70"/>
        <v>0</v>
      </c>
      <c r="AI124" s="38">
        <f t="shared" si="62"/>
        <v>0</v>
      </c>
      <c r="AJ124" s="41">
        <f t="shared" si="71"/>
        <v>0</v>
      </c>
    </row>
    <row r="125" spans="1:36" ht="12.75" customHeight="1">
      <c r="A125" s="19">
        <v>118</v>
      </c>
      <c r="D125" s="5" t="s">
        <v>16</v>
      </c>
      <c r="E125" s="5" t="s">
        <v>16</v>
      </c>
      <c r="F125" s="5" t="s">
        <v>16</v>
      </c>
      <c r="G125" s="5" t="s">
        <v>16</v>
      </c>
      <c r="I125" s="5" t="s">
        <v>16</v>
      </c>
      <c r="J125" s="5"/>
      <c r="K125" s="5" t="s">
        <v>16</v>
      </c>
      <c r="M125" s="31">
        <f t="shared" si="48"/>
        <v>0</v>
      </c>
      <c r="O125" s="35">
        <f t="shared" si="61"/>
        <v>0</v>
      </c>
      <c r="P125" s="36">
        <f aca="true" t="shared" si="72" ref="P125:P140">COUNTA(AA125:AH125)</f>
        <v>0</v>
      </c>
      <c r="R125" s="27">
        <f t="shared" si="63"/>
        <v>0</v>
      </c>
      <c r="S125" s="27">
        <f t="shared" si="64"/>
        <v>0</v>
      </c>
      <c r="T125" s="27">
        <f t="shared" si="65"/>
        <v>0</v>
      </c>
      <c r="U125" s="27">
        <f t="shared" si="66"/>
        <v>0</v>
      </c>
      <c r="V125" s="27">
        <f t="shared" si="67"/>
        <v>0</v>
      </c>
      <c r="W125" s="27">
        <f t="shared" si="68"/>
        <v>0</v>
      </c>
      <c r="X125" s="27">
        <f t="shared" si="69"/>
        <v>0</v>
      </c>
      <c r="Y125" s="27">
        <f t="shared" si="70"/>
        <v>0</v>
      </c>
      <c r="AI125" s="38">
        <f t="shared" si="62"/>
        <v>0</v>
      </c>
      <c r="AJ125" s="41">
        <f t="shared" si="71"/>
        <v>0</v>
      </c>
    </row>
    <row r="126" spans="1:36" ht="12.75" customHeight="1">
      <c r="A126" s="19">
        <v>119</v>
      </c>
      <c r="D126" s="5" t="s">
        <v>16</v>
      </c>
      <c r="E126" s="5" t="s">
        <v>16</v>
      </c>
      <c r="F126" s="5" t="s">
        <v>16</v>
      </c>
      <c r="G126" s="5" t="s">
        <v>16</v>
      </c>
      <c r="I126" s="5" t="s">
        <v>16</v>
      </c>
      <c r="J126" s="5"/>
      <c r="K126" s="5" t="s">
        <v>16</v>
      </c>
      <c r="M126" s="31">
        <f t="shared" si="48"/>
        <v>0</v>
      </c>
      <c r="O126" s="35">
        <f t="shared" si="61"/>
        <v>0</v>
      </c>
      <c r="P126" s="36">
        <f t="shared" si="72"/>
        <v>0</v>
      </c>
      <c r="R126" s="27">
        <f t="shared" si="63"/>
        <v>0</v>
      </c>
      <c r="S126" s="27">
        <f t="shared" si="64"/>
        <v>0</v>
      </c>
      <c r="T126" s="27">
        <f t="shared" si="65"/>
        <v>0</v>
      </c>
      <c r="U126" s="27">
        <f t="shared" si="66"/>
        <v>0</v>
      </c>
      <c r="V126" s="27">
        <f t="shared" si="67"/>
        <v>0</v>
      </c>
      <c r="W126" s="27">
        <f t="shared" si="68"/>
        <v>0</v>
      </c>
      <c r="X126" s="27">
        <f t="shared" si="69"/>
        <v>0</v>
      </c>
      <c r="Y126" s="27">
        <f t="shared" si="70"/>
        <v>0</v>
      </c>
      <c r="AI126" s="38">
        <f t="shared" si="62"/>
        <v>0</v>
      </c>
      <c r="AJ126" s="41">
        <f t="shared" si="71"/>
        <v>0</v>
      </c>
    </row>
    <row r="127" spans="1:36" ht="12.75" customHeight="1">
      <c r="A127" s="19">
        <v>120</v>
      </c>
      <c r="D127" s="5" t="s">
        <v>16</v>
      </c>
      <c r="E127" s="5" t="s">
        <v>16</v>
      </c>
      <c r="F127" s="5" t="s">
        <v>16</v>
      </c>
      <c r="G127" s="5" t="s">
        <v>16</v>
      </c>
      <c r="I127" s="5" t="s">
        <v>16</v>
      </c>
      <c r="J127" s="5"/>
      <c r="K127" s="5" t="s">
        <v>16</v>
      </c>
      <c r="M127" s="31">
        <f t="shared" si="48"/>
        <v>0</v>
      </c>
      <c r="O127" s="35">
        <f t="shared" si="61"/>
        <v>0</v>
      </c>
      <c r="P127" s="36">
        <f t="shared" si="72"/>
        <v>0</v>
      </c>
      <c r="R127" s="27">
        <f t="shared" si="63"/>
        <v>0</v>
      </c>
      <c r="S127" s="27">
        <f t="shared" si="64"/>
        <v>0</v>
      </c>
      <c r="T127" s="27">
        <f t="shared" si="65"/>
        <v>0</v>
      </c>
      <c r="U127" s="27">
        <f t="shared" si="66"/>
        <v>0</v>
      </c>
      <c r="V127" s="27">
        <f t="shared" si="67"/>
        <v>0</v>
      </c>
      <c r="W127" s="27">
        <f t="shared" si="68"/>
        <v>0</v>
      </c>
      <c r="X127" s="27">
        <f t="shared" si="69"/>
        <v>0</v>
      </c>
      <c r="Y127" s="27">
        <f t="shared" si="70"/>
        <v>0</v>
      </c>
      <c r="AI127" s="38">
        <f t="shared" si="62"/>
        <v>0</v>
      </c>
      <c r="AJ127" s="41">
        <f t="shared" si="71"/>
        <v>0</v>
      </c>
    </row>
    <row r="128" spans="1:36" ht="12.75" customHeight="1">
      <c r="A128" s="19">
        <v>121</v>
      </c>
      <c r="D128" s="5" t="s">
        <v>16</v>
      </c>
      <c r="E128" s="5" t="s">
        <v>16</v>
      </c>
      <c r="F128" s="5" t="s">
        <v>16</v>
      </c>
      <c r="G128" s="5" t="s">
        <v>16</v>
      </c>
      <c r="I128" s="5" t="s">
        <v>16</v>
      </c>
      <c r="J128" s="5"/>
      <c r="K128" s="5" t="s">
        <v>16</v>
      </c>
      <c r="M128" s="31">
        <f t="shared" si="48"/>
        <v>0</v>
      </c>
      <c r="O128" s="35">
        <f t="shared" si="61"/>
        <v>0</v>
      </c>
      <c r="P128" s="36">
        <f t="shared" si="72"/>
        <v>0</v>
      </c>
      <c r="R128" s="27">
        <f t="shared" si="63"/>
        <v>0</v>
      </c>
      <c r="S128" s="27">
        <f t="shared" si="64"/>
        <v>0</v>
      </c>
      <c r="T128" s="27">
        <f t="shared" si="65"/>
        <v>0</v>
      </c>
      <c r="U128" s="27">
        <f t="shared" si="66"/>
        <v>0</v>
      </c>
      <c r="V128" s="27">
        <f t="shared" si="67"/>
        <v>0</v>
      </c>
      <c r="W128" s="27">
        <f t="shared" si="68"/>
        <v>0</v>
      </c>
      <c r="X128" s="27">
        <f t="shared" si="69"/>
        <v>0</v>
      </c>
      <c r="Y128" s="27">
        <f t="shared" si="70"/>
        <v>0</v>
      </c>
      <c r="AI128" s="38">
        <f t="shared" si="62"/>
        <v>0</v>
      </c>
      <c r="AJ128" s="41">
        <f t="shared" si="71"/>
        <v>0</v>
      </c>
    </row>
    <row r="129" spans="1:36" ht="12.75" customHeight="1">
      <c r="A129" s="19">
        <v>122</v>
      </c>
      <c r="D129" s="5" t="s">
        <v>16</v>
      </c>
      <c r="E129" s="5" t="s">
        <v>16</v>
      </c>
      <c r="F129" s="5" t="s">
        <v>16</v>
      </c>
      <c r="G129" s="5" t="s">
        <v>16</v>
      </c>
      <c r="I129" s="5" t="s">
        <v>16</v>
      </c>
      <c r="J129" s="5"/>
      <c r="K129" s="5" t="s">
        <v>16</v>
      </c>
      <c r="M129" s="31">
        <f t="shared" si="48"/>
        <v>0</v>
      </c>
      <c r="O129" s="35">
        <f t="shared" si="61"/>
        <v>0</v>
      </c>
      <c r="P129" s="36">
        <f t="shared" si="72"/>
        <v>0</v>
      </c>
      <c r="R129" s="27">
        <f t="shared" si="63"/>
        <v>0</v>
      </c>
      <c r="S129" s="27">
        <f t="shared" si="64"/>
        <v>0</v>
      </c>
      <c r="T129" s="27">
        <f t="shared" si="65"/>
        <v>0</v>
      </c>
      <c r="U129" s="27">
        <f t="shared" si="66"/>
        <v>0</v>
      </c>
      <c r="V129" s="27">
        <f t="shared" si="67"/>
        <v>0</v>
      </c>
      <c r="W129" s="27">
        <f t="shared" si="68"/>
        <v>0</v>
      </c>
      <c r="X129" s="27">
        <f t="shared" si="69"/>
        <v>0</v>
      </c>
      <c r="Y129" s="27">
        <f t="shared" si="70"/>
        <v>0</v>
      </c>
      <c r="AI129" s="38">
        <f t="shared" si="62"/>
        <v>0</v>
      </c>
      <c r="AJ129" s="41">
        <f t="shared" si="71"/>
        <v>0</v>
      </c>
    </row>
    <row r="130" spans="1:36" ht="12.75" customHeight="1">
      <c r="A130" s="19">
        <v>123</v>
      </c>
      <c r="D130" s="5" t="s">
        <v>16</v>
      </c>
      <c r="E130" s="5" t="s">
        <v>16</v>
      </c>
      <c r="F130" s="5" t="s">
        <v>16</v>
      </c>
      <c r="G130" s="5" t="s">
        <v>16</v>
      </c>
      <c r="I130" s="5" t="s">
        <v>16</v>
      </c>
      <c r="J130" s="5"/>
      <c r="K130" s="5" t="s">
        <v>16</v>
      </c>
      <c r="M130" s="31">
        <f t="shared" si="48"/>
        <v>0</v>
      </c>
      <c r="O130" s="35">
        <f t="shared" si="61"/>
        <v>0</v>
      </c>
      <c r="P130" s="36">
        <f t="shared" si="72"/>
        <v>0</v>
      </c>
      <c r="R130" s="27">
        <f t="shared" si="63"/>
        <v>0</v>
      </c>
      <c r="S130" s="27">
        <f t="shared" si="64"/>
        <v>0</v>
      </c>
      <c r="T130" s="27">
        <f t="shared" si="65"/>
        <v>0</v>
      </c>
      <c r="U130" s="27">
        <f t="shared" si="66"/>
        <v>0</v>
      </c>
      <c r="V130" s="27">
        <f t="shared" si="67"/>
        <v>0</v>
      </c>
      <c r="W130" s="27">
        <f t="shared" si="68"/>
        <v>0</v>
      </c>
      <c r="X130" s="27">
        <f t="shared" si="69"/>
        <v>0</v>
      </c>
      <c r="Y130" s="27">
        <f t="shared" si="70"/>
        <v>0</v>
      </c>
      <c r="AI130" s="38">
        <f t="shared" si="62"/>
        <v>0</v>
      </c>
      <c r="AJ130" s="41">
        <f t="shared" si="71"/>
        <v>0</v>
      </c>
    </row>
    <row r="131" spans="1:36" ht="12.75" customHeight="1">
      <c r="A131" s="19">
        <v>124</v>
      </c>
      <c r="D131" s="5" t="s">
        <v>16</v>
      </c>
      <c r="E131" s="5" t="s">
        <v>16</v>
      </c>
      <c r="F131" s="5" t="s">
        <v>16</v>
      </c>
      <c r="G131" s="5" t="s">
        <v>16</v>
      </c>
      <c r="I131" s="5" t="s">
        <v>16</v>
      </c>
      <c r="J131" s="5"/>
      <c r="K131" s="5" t="s">
        <v>16</v>
      </c>
      <c r="M131" s="31">
        <f t="shared" si="48"/>
        <v>0</v>
      </c>
      <c r="O131" s="35">
        <f t="shared" si="61"/>
        <v>0</v>
      </c>
      <c r="P131" s="36">
        <f t="shared" si="72"/>
        <v>0</v>
      </c>
      <c r="R131" s="27">
        <f t="shared" si="63"/>
        <v>0</v>
      </c>
      <c r="S131" s="27">
        <f t="shared" si="64"/>
        <v>0</v>
      </c>
      <c r="T131" s="27">
        <f t="shared" si="65"/>
        <v>0</v>
      </c>
      <c r="U131" s="27">
        <f t="shared" si="66"/>
        <v>0</v>
      </c>
      <c r="V131" s="27">
        <f t="shared" si="67"/>
        <v>0</v>
      </c>
      <c r="W131" s="27">
        <f t="shared" si="68"/>
        <v>0</v>
      </c>
      <c r="X131" s="27">
        <f t="shared" si="69"/>
        <v>0</v>
      </c>
      <c r="Y131" s="27">
        <f t="shared" si="70"/>
        <v>0</v>
      </c>
      <c r="AI131" s="38">
        <f t="shared" si="62"/>
        <v>0</v>
      </c>
      <c r="AJ131" s="41">
        <f t="shared" si="71"/>
        <v>0</v>
      </c>
    </row>
    <row r="132" spans="1:36" ht="12.75" customHeight="1">
      <c r="A132" s="19">
        <v>125</v>
      </c>
      <c r="D132" s="5" t="s">
        <v>16</v>
      </c>
      <c r="E132" s="5" t="s">
        <v>16</v>
      </c>
      <c r="F132" s="5" t="s">
        <v>16</v>
      </c>
      <c r="G132" s="5" t="s">
        <v>16</v>
      </c>
      <c r="I132" s="5" t="s">
        <v>16</v>
      </c>
      <c r="J132" s="5"/>
      <c r="K132" s="5" t="s">
        <v>16</v>
      </c>
      <c r="M132" s="31">
        <f t="shared" si="48"/>
        <v>0</v>
      </c>
      <c r="O132" s="35">
        <f t="shared" si="61"/>
        <v>0</v>
      </c>
      <c r="P132" s="36">
        <f t="shared" si="72"/>
        <v>0</v>
      </c>
      <c r="R132" s="27">
        <f t="shared" si="63"/>
        <v>0</v>
      </c>
      <c r="S132" s="27">
        <f t="shared" si="64"/>
        <v>0</v>
      </c>
      <c r="T132" s="27">
        <f t="shared" si="65"/>
        <v>0</v>
      </c>
      <c r="U132" s="27">
        <f t="shared" si="66"/>
        <v>0</v>
      </c>
      <c r="V132" s="27">
        <f t="shared" si="67"/>
        <v>0</v>
      </c>
      <c r="W132" s="27">
        <f t="shared" si="68"/>
        <v>0</v>
      </c>
      <c r="X132" s="27">
        <f t="shared" si="69"/>
        <v>0</v>
      </c>
      <c r="Y132" s="27">
        <f t="shared" si="70"/>
        <v>0</v>
      </c>
      <c r="AI132" s="38">
        <f t="shared" si="62"/>
        <v>0</v>
      </c>
      <c r="AJ132" s="41">
        <f t="shared" si="71"/>
        <v>0</v>
      </c>
    </row>
    <row r="133" spans="1:36" ht="12.75" customHeight="1">
      <c r="A133" s="19">
        <v>126</v>
      </c>
      <c r="D133" s="5" t="s">
        <v>16</v>
      </c>
      <c r="E133" s="5" t="s">
        <v>16</v>
      </c>
      <c r="F133" s="5" t="s">
        <v>16</v>
      </c>
      <c r="G133" s="5" t="s">
        <v>16</v>
      </c>
      <c r="I133" s="5" t="s">
        <v>16</v>
      </c>
      <c r="J133" s="5"/>
      <c r="K133" s="5" t="s">
        <v>16</v>
      </c>
      <c r="M133" s="31">
        <f t="shared" si="48"/>
        <v>0</v>
      </c>
      <c r="O133" s="35">
        <f t="shared" si="61"/>
        <v>0</v>
      </c>
      <c r="P133" s="36">
        <f t="shared" si="72"/>
        <v>0</v>
      </c>
      <c r="R133" s="27">
        <f t="shared" si="63"/>
        <v>0</v>
      </c>
      <c r="S133" s="27">
        <f t="shared" si="64"/>
        <v>0</v>
      </c>
      <c r="T133" s="27">
        <f t="shared" si="65"/>
        <v>0</v>
      </c>
      <c r="U133" s="27">
        <f t="shared" si="66"/>
        <v>0</v>
      </c>
      <c r="V133" s="27">
        <f t="shared" si="67"/>
        <v>0</v>
      </c>
      <c r="W133" s="27">
        <f t="shared" si="68"/>
        <v>0</v>
      </c>
      <c r="X133" s="27">
        <f t="shared" si="69"/>
        <v>0</v>
      </c>
      <c r="Y133" s="27">
        <f t="shared" si="70"/>
        <v>0</v>
      </c>
      <c r="AI133" s="38">
        <f t="shared" si="62"/>
        <v>0</v>
      </c>
      <c r="AJ133" s="41">
        <f t="shared" si="71"/>
        <v>0</v>
      </c>
    </row>
    <row r="134" spans="1:36" ht="12.75" customHeight="1">
      <c r="A134" s="19">
        <v>127</v>
      </c>
      <c r="D134" s="5" t="s">
        <v>16</v>
      </c>
      <c r="E134" s="5" t="s">
        <v>16</v>
      </c>
      <c r="F134" s="5" t="s">
        <v>16</v>
      </c>
      <c r="G134" s="5" t="s">
        <v>16</v>
      </c>
      <c r="I134" s="5" t="s">
        <v>16</v>
      </c>
      <c r="J134" s="5"/>
      <c r="K134" s="5" t="s">
        <v>16</v>
      </c>
      <c r="M134" s="31">
        <f t="shared" si="48"/>
        <v>0</v>
      </c>
      <c r="O134" s="35">
        <f t="shared" si="61"/>
        <v>0</v>
      </c>
      <c r="P134" s="36">
        <f t="shared" si="72"/>
        <v>0</v>
      </c>
      <c r="R134" s="27">
        <f t="shared" si="63"/>
        <v>0</v>
      </c>
      <c r="S134" s="27">
        <f t="shared" si="64"/>
        <v>0</v>
      </c>
      <c r="T134" s="27">
        <f t="shared" si="65"/>
        <v>0</v>
      </c>
      <c r="U134" s="27">
        <f t="shared" si="66"/>
        <v>0</v>
      </c>
      <c r="V134" s="27">
        <f t="shared" si="67"/>
        <v>0</v>
      </c>
      <c r="W134" s="27">
        <f t="shared" si="68"/>
        <v>0</v>
      </c>
      <c r="X134" s="27">
        <f t="shared" si="69"/>
        <v>0</v>
      </c>
      <c r="Y134" s="27">
        <f t="shared" si="70"/>
        <v>0</v>
      </c>
      <c r="AI134" s="38">
        <f t="shared" si="62"/>
        <v>0</v>
      </c>
      <c r="AJ134" s="41">
        <f t="shared" si="71"/>
        <v>0</v>
      </c>
    </row>
    <row r="135" spans="1:36" ht="12.75" customHeight="1">
      <c r="A135" s="19">
        <v>128</v>
      </c>
      <c r="D135" s="5" t="s">
        <v>16</v>
      </c>
      <c r="E135" s="5" t="s">
        <v>16</v>
      </c>
      <c r="F135" s="5" t="s">
        <v>16</v>
      </c>
      <c r="G135" s="5" t="s">
        <v>16</v>
      </c>
      <c r="I135" s="5" t="s">
        <v>16</v>
      </c>
      <c r="J135" s="5"/>
      <c r="K135" s="5" t="s">
        <v>16</v>
      </c>
      <c r="M135" s="31">
        <f t="shared" si="48"/>
        <v>0</v>
      </c>
      <c r="O135" s="35">
        <f t="shared" si="61"/>
        <v>0</v>
      </c>
      <c r="P135" s="36">
        <f t="shared" si="72"/>
        <v>0</v>
      </c>
      <c r="R135" s="27">
        <f t="shared" si="63"/>
        <v>0</v>
      </c>
      <c r="S135" s="27">
        <f t="shared" si="64"/>
        <v>0</v>
      </c>
      <c r="T135" s="27">
        <f t="shared" si="65"/>
        <v>0</v>
      </c>
      <c r="U135" s="27">
        <f t="shared" si="66"/>
        <v>0</v>
      </c>
      <c r="V135" s="27">
        <f t="shared" si="67"/>
        <v>0</v>
      </c>
      <c r="W135" s="27">
        <f t="shared" si="68"/>
        <v>0</v>
      </c>
      <c r="X135" s="27">
        <f t="shared" si="69"/>
        <v>0</v>
      </c>
      <c r="Y135" s="27">
        <f t="shared" si="70"/>
        <v>0</v>
      </c>
      <c r="AI135" s="38">
        <f t="shared" si="62"/>
        <v>0</v>
      </c>
      <c r="AJ135" s="41">
        <f t="shared" si="71"/>
        <v>0</v>
      </c>
    </row>
    <row r="136" spans="1:36" ht="12.75" customHeight="1">
      <c r="A136" s="19">
        <v>129</v>
      </c>
      <c r="D136" s="5" t="s">
        <v>16</v>
      </c>
      <c r="E136" s="5" t="s">
        <v>16</v>
      </c>
      <c r="F136" s="5" t="s">
        <v>16</v>
      </c>
      <c r="G136" s="5" t="s">
        <v>16</v>
      </c>
      <c r="I136" s="5" t="s">
        <v>16</v>
      </c>
      <c r="J136" s="5"/>
      <c r="K136" s="5" t="s">
        <v>16</v>
      </c>
      <c r="M136" s="31">
        <f t="shared" si="48"/>
        <v>0</v>
      </c>
      <c r="O136" s="35">
        <f t="shared" si="61"/>
        <v>0</v>
      </c>
      <c r="P136" s="36">
        <f t="shared" si="72"/>
        <v>0</v>
      </c>
      <c r="R136" s="27">
        <f t="shared" si="63"/>
        <v>0</v>
      </c>
      <c r="S136" s="27">
        <f t="shared" si="64"/>
        <v>0</v>
      </c>
      <c r="T136" s="27">
        <f t="shared" si="65"/>
        <v>0</v>
      </c>
      <c r="U136" s="27">
        <f t="shared" si="66"/>
        <v>0</v>
      </c>
      <c r="V136" s="27">
        <f t="shared" si="67"/>
        <v>0</v>
      </c>
      <c r="W136" s="27">
        <f t="shared" si="68"/>
        <v>0</v>
      </c>
      <c r="X136" s="27">
        <f t="shared" si="69"/>
        <v>0</v>
      </c>
      <c r="Y136" s="27">
        <f t="shared" si="70"/>
        <v>0</v>
      </c>
      <c r="AI136" s="38">
        <f t="shared" si="62"/>
        <v>0</v>
      </c>
      <c r="AJ136" s="41">
        <f t="shared" si="71"/>
        <v>0</v>
      </c>
    </row>
    <row r="137" spans="1:36" ht="12.75" customHeight="1">
      <c r="A137" s="19">
        <v>130</v>
      </c>
      <c r="D137" s="5" t="s">
        <v>16</v>
      </c>
      <c r="E137" s="5" t="s">
        <v>16</v>
      </c>
      <c r="F137" s="5" t="s">
        <v>16</v>
      </c>
      <c r="G137" s="5" t="s">
        <v>16</v>
      </c>
      <c r="I137" s="5" t="s">
        <v>16</v>
      </c>
      <c r="J137" s="5"/>
      <c r="K137" s="5" t="s">
        <v>16</v>
      </c>
      <c r="M137" s="31">
        <f aca="true" t="shared" si="73" ref="M137:M155">LARGE($R137:$Y137,1)+LARGE($R137:$Y137,2)+LARGE($R137:$Y137,3)</f>
        <v>0</v>
      </c>
      <c r="O137" s="35">
        <f t="shared" si="61"/>
        <v>0</v>
      </c>
      <c r="P137" s="36">
        <f t="shared" si="72"/>
        <v>0</v>
      </c>
      <c r="R137" s="27">
        <f t="shared" si="63"/>
        <v>0</v>
      </c>
      <c r="S137" s="27">
        <f t="shared" si="64"/>
        <v>0</v>
      </c>
      <c r="T137" s="27">
        <f t="shared" si="65"/>
        <v>0</v>
      </c>
      <c r="U137" s="27">
        <f t="shared" si="66"/>
        <v>0</v>
      </c>
      <c r="V137" s="27">
        <f t="shared" si="67"/>
        <v>0</v>
      </c>
      <c r="W137" s="27">
        <f t="shared" si="68"/>
        <v>0</v>
      </c>
      <c r="X137" s="27">
        <f t="shared" si="69"/>
        <v>0</v>
      </c>
      <c r="Y137" s="27">
        <f t="shared" si="70"/>
        <v>0</v>
      </c>
      <c r="AI137" s="38">
        <f t="shared" si="62"/>
        <v>0</v>
      </c>
      <c r="AJ137" s="41">
        <f t="shared" si="71"/>
        <v>0</v>
      </c>
    </row>
    <row r="138" spans="1:36" ht="12.75" customHeight="1">
      <c r="A138" s="19">
        <v>131</v>
      </c>
      <c r="D138" s="5" t="s">
        <v>16</v>
      </c>
      <c r="E138" s="5" t="s">
        <v>16</v>
      </c>
      <c r="F138" s="5" t="s">
        <v>16</v>
      </c>
      <c r="G138" s="5" t="s">
        <v>16</v>
      </c>
      <c r="I138" s="5" t="s">
        <v>16</v>
      </c>
      <c r="J138" s="5"/>
      <c r="K138" s="5" t="s">
        <v>16</v>
      </c>
      <c r="M138" s="31">
        <f t="shared" si="73"/>
        <v>0</v>
      </c>
      <c r="O138" s="35">
        <f t="shared" si="61"/>
        <v>0</v>
      </c>
      <c r="P138" s="36">
        <f t="shared" si="72"/>
        <v>0</v>
      </c>
      <c r="R138" s="27">
        <f t="shared" si="63"/>
        <v>0</v>
      </c>
      <c r="S138" s="27">
        <f t="shared" si="64"/>
        <v>0</v>
      </c>
      <c r="T138" s="27">
        <f t="shared" si="65"/>
        <v>0</v>
      </c>
      <c r="U138" s="27">
        <f t="shared" si="66"/>
        <v>0</v>
      </c>
      <c r="V138" s="27">
        <f t="shared" si="67"/>
        <v>0</v>
      </c>
      <c r="W138" s="27">
        <f t="shared" si="68"/>
        <v>0</v>
      </c>
      <c r="X138" s="27">
        <f t="shared" si="69"/>
        <v>0</v>
      </c>
      <c r="Y138" s="27">
        <f t="shared" si="70"/>
        <v>0</v>
      </c>
      <c r="AI138" s="38">
        <f t="shared" si="62"/>
        <v>0</v>
      </c>
      <c r="AJ138" s="41">
        <f t="shared" si="71"/>
        <v>0</v>
      </c>
    </row>
    <row r="139" spans="1:36" ht="12.75" customHeight="1">
      <c r="A139" s="19">
        <v>132</v>
      </c>
      <c r="D139" s="5" t="s">
        <v>16</v>
      </c>
      <c r="E139" s="5" t="s">
        <v>16</v>
      </c>
      <c r="F139" s="5" t="s">
        <v>16</v>
      </c>
      <c r="G139" s="5" t="s">
        <v>16</v>
      </c>
      <c r="I139" s="5" t="s">
        <v>16</v>
      </c>
      <c r="J139" s="5"/>
      <c r="K139" s="5" t="s">
        <v>16</v>
      </c>
      <c r="M139" s="31">
        <f t="shared" si="73"/>
        <v>0</v>
      </c>
      <c r="O139" s="35">
        <f t="shared" si="61"/>
        <v>0</v>
      </c>
      <c r="P139" s="36">
        <f t="shared" si="72"/>
        <v>0</v>
      </c>
      <c r="R139" s="27">
        <f t="shared" si="63"/>
        <v>0</v>
      </c>
      <c r="S139" s="27">
        <f t="shared" si="64"/>
        <v>0</v>
      </c>
      <c r="T139" s="27">
        <f t="shared" si="65"/>
        <v>0</v>
      </c>
      <c r="U139" s="27">
        <f t="shared" si="66"/>
        <v>0</v>
      </c>
      <c r="V139" s="27">
        <f t="shared" si="67"/>
        <v>0</v>
      </c>
      <c r="W139" s="27">
        <f t="shared" si="68"/>
        <v>0</v>
      </c>
      <c r="X139" s="27">
        <f t="shared" si="69"/>
        <v>0</v>
      </c>
      <c r="Y139" s="27">
        <f t="shared" si="70"/>
        <v>0</v>
      </c>
      <c r="AI139" s="38">
        <f t="shared" si="62"/>
        <v>0</v>
      </c>
      <c r="AJ139" s="41">
        <f t="shared" si="71"/>
        <v>0</v>
      </c>
    </row>
    <row r="140" spans="1:36" ht="12.75" customHeight="1">
      <c r="A140" s="19">
        <v>133</v>
      </c>
      <c r="D140" s="5" t="s">
        <v>16</v>
      </c>
      <c r="E140" s="5" t="s">
        <v>16</v>
      </c>
      <c r="F140" s="5" t="s">
        <v>16</v>
      </c>
      <c r="G140" s="5" t="s">
        <v>16</v>
      </c>
      <c r="I140" s="5" t="s">
        <v>16</v>
      </c>
      <c r="J140" s="5"/>
      <c r="K140" s="5" t="s">
        <v>16</v>
      </c>
      <c r="M140" s="31">
        <f t="shared" si="73"/>
        <v>0</v>
      </c>
      <c r="O140" s="35">
        <f t="shared" si="61"/>
        <v>0</v>
      </c>
      <c r="P140" s="36">
        <f t="shared" si="72"/>
        <v>0</v>
      </c>
      <c r="R140" s="27">
        <f t="shared" si="63"/>
        <v>0</v>
      </c>
      <c r="S140" s="27">
        <f t="shared" si="64"/>
        <v>0</v>
      </c>
      <c r="T140" s="27">
        <f t="shared" si="65"/>
        <v>0</v>
      </c>
      <c r="U140" s="27">
        <f t="shared" si="66"/>
        <v>0</v>
      </c>
      <c r="V140" s="27">
        <f t="shared" si="67"/>
        <v>0</v>
      </c>
      <c r="W140" s="27">
        <f t="shared" si="68"/>
        <v>0</v>
      </c>
      <c r="X140" s="27">
        <f t="shared" si="69"/>
        <v>0</v>
      </c>
      <c r="Y140" s="27">
        <f t="shared" si="70"/>
        <v>0</v>
      </c>
      <c r="AI140" s="38">
        <f t="shared" si="62"/>
        <v>0</v>
      </c>
      <c r="AJ140" s="41">
        <f t="shared" si="71"/>
        <v>0</v>
      </c>
    </row>
    <row r="141" spans="1:36" ht="12.75" customHeight="1">
      <c r="A141" s="19">
        <v>134</v>
      </c>
      <c r="D141" s="5" t="s">
        <v>16</v>
      </c>
      <c r="E141" s="5" t="s">
        <v>16</v>
      </c>
      <c r="F141" s="5" t="s">
        <v>16</v>
      </c>
      <c r="G141" s="5" t="s">
        <v>16</v>
      </c>
      <c r="I141" s="5" t="s">
        <v>16</v>
      </c>
      <c r="J141" s="5"/>
      <c r="K141" s="5" t="s">
        <v>16</v>
      </c>
      <c r="M141" s="31">
        <f t="shared" si="73"/>
        <v>0</v>
      </c>
      <c r="O141" s="35">
        <f t="shared" si="61"/>
        <v>0</v>
      </c>
      <c r="P141" s="36">
        <f>COUNTA(AA141:AH141)</f>
        <v>0</v>
      </c>
      <c r="R141" s="27">
        <f t="shared" si="63"/>
        <v>0</v>
      </c>
      <c r="S141" s="27">
        <f t="shared" si="64"/>
        <v>0</v>
      </c>
      <c r="T141" s="27">
        <f t="shared" si="65"/>
        <v>0</v>
      </c>
      <c r="U141" s="27">
        <f t="shared" si="66"/>
        <v>0</v>
      </c>
      <c r="V141" s="27">
        <f t="shared" si="67"/>
        <v>0</v>
      </c>
      <c r="W141" s="27">
        <f t="shared" si="68"/>
        <v>0</v>
      </c>
      <c r="X141" s="27">
        <f t="shared" si="69"/>
        <v>0</v>
      </c>
      <c r="Y141" s="27">
        <f t="shared" si="70"/>
        <v>0</v>
      </c>
      <c r="AI141" s="38">
        <f t="shared" si="62"/>
        <v>0</v>
      </c>
      <c r="AJ141" s="41">
        <f t="shared" si="71"/>
        <v>0</v>
      </c>
    </row>
    <row r="142" spans="1:36" ht="12.75" customHeight="1">
      <c r="A142" s="19">
        <v>135</v>
      </c>
      <c r="D142" s="5" t="s">
        <v>16</v>
      </c>
      <c r="E142" s="5" t="s">
        <v>16</v>
      </c>
      <c r="F142" s="5" t="s">
        <v>16</v>
      </c>
      <c r="G142" s="5" t="s">
        <v>16</v>
      </c>
      <c r="I142" s="5" t="s">
        <v>16</v>
      </c>
      <c r="J142" s="5"/>
      <c r="K142" s="5" t="s">
        <v>16</v>
      </c>
      <c r="M142" s="31">
        <f t="shared" si="73"/>
        <v>0</v>
      </c>
      <c r="O142" s="35">
        <f t="shared" si="61"/>
        <v>0</v>
      </c>
      <c r="P142" s="36">
        <f aca="true" t="shared" si="74" ref="P142:P152">COUNTA(AA142:AH142)</f>
        <v>0</v>
      </c>
      <c r="R142" s="27">
        <f t="shared" si="63"/>
        <v>0</v>
      </c>
      <c r="S142" s="27">
        <f t="shared" si="64"/>
        <v>0</v>
      </c>
      <c r="T142" s="27">
        <f t="shared" si="65"/>
        <v>0</v>
      </c>
      <c r="U142" s="27">
        <f t="shared" si="66"/>
        <v>0</v>
      </c>
      <c r="V142" s="27">
        <f t="shared" si="67"/>
        <v>0</v>
      </c>
      <c r="W142" s="27">
        <f t="shared" si="68"/>
        <v>0</v>
      </c>
      <c r="X142" s="27">
        <f t="shared" si="69"/>
        <v>0</v>
      </c>
      <c r="Y142" s="27">
        <f t="shared" si="70"/>
        <v>0</v>
      </c>
      <c r="AI142" s="38">
        <f t="shared" si="62"/>
        <v>0</v>
      </c>
      <c r="AJ142" s="41">
        <f t="shared" si="71"/>
        <v>0</v>
      </c>
    </row>
    <row r="143" spans="1:36" ht="12.75" customHeight="1">
      <c r="A143" s="19">
        <v>136</v>
      </c>
      <c r="D143" s="5" t="s">
        <v>16</v>
      </c>
      <c r="E143" s="5" t="s">
        <v>16</v>
      </c>
      <c r="F143" s="5" t="s">
        <v>16</v>
      </c>
      <c r="G143" s="5" t="s">
        <v>16</v>
      </c>
      <c r="I143" s="5" t="s">
        <v>16</v>
      </c>
      <c r="J143" s="5"/>
      <c r="K143" s="5" t="s">
        <v>16</v>
      </c>
      <c r="M143" s="31">
        <f t="shared" si="73"/>
        <v>0</v>
      </c>
      <c r="O143" s="35">
        <f t="shared" si="61"/>
        <v>0</v>
      </c>
      <c r="P143" s="36">
        <f t="shared" si="74"/>
        <v>0</v>
      </c>
      <c r="R143" s="27">
        <f t="shared" si="63"/>
        <v>0</v>
      </c>
      <c r="S143" s="27">
        <f t="shared" si="64"/>
        <v>0</v>
      </c>
      <c r="T143" s="27">
        <f t="shared" si="65"/>
        <v>0</v>
      </c>
      <c r="U143" s="27">
        <f t="shared" si="66"/>
        <v>0</v>
      </c>
      <c r="V143" s="27">
        <f t="shared" si="67"/>
        <v>0</v>
      </c>
      <c r="W143" s="27">
        <f t="shared" si="68"/>
        <v>0</v>
      </c>
      <c r="X143" s="27">
        <f t="shared" si="69"/>
        <v>0</v>
      </c>
      <c r="Y143" s="27">
        <f t="shared" si="70"/>
        <v>0</v>
      </c>
      <c r="AI143" s="38">
        <f t="shared" si="62"/>
        <v>0</v>
      </c>
      <c r="AJ143" s="41">
        <f t="shared" si="71"/>
        <v>0</v>
      </c>
    </row>
    <row r="144" spans="1:36" ht="12.75" customHeight="1">
      <c r="A144" s="19">
        <v>137</v>
      </c>
      <c r="D144" s="5" t="s">
        <v>16</v>
      </c>
      <c r="E144" s="5" t="s">
        <v>16</v>
      </c>
      <c r="F144" s="5" t="s">
        <v>16</v>
      </c>
      <c r="G144" s="5" t="s">
        <v>16</v>
      </c>
      <c r="I144" s="5" t="s">
        <v>16</v>
      </c>
      <c r="J144" s="5"/>
      <c r="K144" s="5" t="s">
        <v>16</v>
      </c>
      <c r="M144" s="31">
        <f t="shared" si="73"/>
        <v>0</v>
      </c>
      <c r="O144" s="35">
        <f t="shared" si="61"/>
        <v>0</v>
      </c>
      <c r="P144" s="36">
        <f t="shared" si="74"/>
        <v>0</v>
      </c>
      <c r="R144" s="27">
        <f t="shared" si="63"/>
        <v>0</v>
      </c>
      <c r="S144" s="27">
        <f t="shared" si="64"/>
        <v>0</v>
      </c>
      <c r="T144" s="27">
        <f t="shared" si="65"/>
        <v>0</v>
      </c>
      <c r="U144" s="27">
        <f t="shared" si="66"/>
        <v>0</v>
      </c>
      <c r="V144" s="27">
        <f t="shared" si="67"/>
        <v>0</v>
      </c>
      <c r="W144" s="27">
        <f t="shared" si="68"/>
        <v>0</v>
      </c>
      <c r="X144" s="27">
        <f t="shared" si="69"/>
        <v>0</v>
      </c>
      <c r="Y144" s="27">
        <f t="shared" si="70"/>
        <v>0</v>
      </c>
      <c r="AI144" s="38">
        <f t="shared" si="62"/>
        <v>0</v>
      </c>
      <c r="AJ144" s="41">
        <f t="shared" si="71"/>
        <v>0</v>
      </c>
    </row>
    <row r="145" spans="1:36" ht="12.75" customHeight="1">
      <c r="A145" s="19">
        <v>138</v>
      </c>
      <c r="D145" s="5" t="s">
        <v>16</v>
      </c>
      <c r="E145" s="5" t="s">
        <v>16</v>
      </c>
      <c r="F145" s="5" t="s">
        <v>16</v>
      </c>
      <c r="G145" s="5" t="s">
        <v>16</v>
      </c>
      <c r="I145" s="5" t="s">
        <v>16</v>
      </c>
      <c r="J145" s="5"/>
      <c r="K145" s="5" t="s">
        <v>16</v>
      </c>
      <c r="M145" s="31">
        <f t="shared" si="73"/>
        <v>0</v>
      </c>
      <c r="O145" s="35">
        <f t="shared" si="61"/>
        <v>0</v>
      </c>
      <c r="P145" s="36">
        <f t="shared" si="74"/>
        <v>0</v>
      </c>
      <c r="R145" s="27">
        <f t="shared" si="63"/>
        <v>0</v>
      </c>
      <c r="S145" s="27">
        <f t="shared" si="64"/>
        <v>0</v>
      </c>
      <c r="T145" s="27">
        <f t="shared" si="65"/>
        <v>0</v>
      </c>
      <c r="U145" s="27">
        <f t="shared" si="66"/>
        <v>0</v>
      </c>
      <c r="V145" s="27">
        <f t="shared" si="67"/>
        <v>0</v>
      </c>
      <c r="W145" s="27">
        <f t="shared" si="68"/>
        <v>0</v>
      </c>
      <c r="X145" s="27">
        <f t="shared" si="69"/>
        <v>0</v>
      </c>
      <c r="Y145" s="27">
        <f t="shared" si="70"/>
        <v>0</v>
      </c>
      <c r="AI145" s="38">
        <f t="shared" si="62"/>
        <v>0</v>
      </c>
      <c r="AJ145" s="41">
        <f t="shared" si="71"/>
        <v>0</v>
      </c>
    </row>
    <row r="146" spans="1:36" ht="12.75" customHeight="1">
      <c r="A146" s="19">
        <v>139</v>
      </c>
      <c r="D146" s="5" t="s">
        <v>16</v>
      </c>
      <c r="E146" s="5" t="s">
        <v>16</v>
      </c>
      <c r="F146" s="5" t="s">
        <v>16</v>
      </c>
      <c r="G146" s="5" t="s">
        <v>16</v>
      </c>
      <c r="I146" s="5" t="s">
        <v>16</v>
      </c>
      <c r="J146" s="5"/>
      <c r="K146" s="5" t="s">
        <v>16</v>
      </c>
      <c r="M146" s="31">
        <f t="shared" si="73"/>
        <v>0</v>
      </c>
      <c r="O146" s="35">
        <f t="shared" si="61"/>
        <v>0</v>
      </c>
      <c r="P146" s="36">
        <f t="shared" si="74"/>
        <v>0</v>
      </c>
      <c r="R146" s="27">
        <f t="shared" si="63"/>
        <v>0</v>
      </c>
      <c r="S146" s="27">
        <f t="shared" si="64"/>
        <v>0</v>
      </c>
      <c r="T146" s="27">
        <f t="shared" si="65"/>
        <v>0</v>
      </c>
      <c r="U146" s="27">
        <f t="shared" si="66"/>
        <v>0</v>
      </c>
      <c r="V146" s="27">
        <f t="shared" si="67"/>
        <v>0</v>
      </c>
      <c r="W146" s="27">
        <f t="shared" si="68"/>
        <v>0</v>
      </c>
      <c r="X146" s="27">
        <f t="shared" si="69"/>
        <v>0</v>
      </c>
      <c r="Y146" s="27">
        <f t="shared" si="70"/>
        <v>0</v>
      </c>
      <c r="AI146" s="38">
        <f t="shared" si="62"/>
        <v>0</v>
      </c>
      <c r="AJ146" s="41">
        <f t="shared" si="71"/>
        <v>0</v>
      </c>
    </row>
    <row r="147" spans="1:36" ht="12.75" customHeight="1">
      <c r="A147" s="19">
        <v>140</v>
      </c>
      <c r="D147" s="5" t="s">
        <v>16</v>
      </c>
      <c r="E147" s="5" t="s">
        <v>16</v>
      </c>
      <c r="F147" s="5" t="s">
        <v>16</v>
      </c>
      <c r="G147" s="5" t="s">
        <v>16</v>
      </c>
      <c r="I147" s="5" t="s">
        <v>16</v>
      </c>
      <c r="J147" s="5"/>
      <c r="K147" s="5" t="s">
        <v>16</v>
      </c>
      <c r="M147" s="31">
        <f t="shared" si="73"/>
        <v>0</v>
      </c>
      <c r="O147" s="35">
        <f t="shared" si="61"/>
        <v>0</v>
      </c>
      <c r="P147" s="36">
        <f t="shared" si="74"/>
        <v>0</v>
      </c>
      <c r="R147" s="27">
        <f t="shared" si="63"/>
        <v>0</v>
      </c>
      <c r="S147" s="27">
        <f t="shared" si="64"/>
        <v>0</v>
      </c>
      <c r="T147" s="27">
        <f t="shared" si="65"/>
        <v>0</v>
      </c>
      <c r="U147" s="27">
        <f t="shared" si="66"/>
        <v>0</v>
      </c>
      <c r="V147" s="27">
        <f t="shared" si="67"/>
        <v>0</v>
      </c>
      <c r="W147" s="27">
        <f t="shared" si="68"/>
        <v>0</v>
      </c>
      <c r="X147" s="27">
        <f t="shared" si="69"/>
        <v>0</v>
      </c>
      <c r="Y147" s="27">
        <f t="shared" si="70"/>
        <v>0</v>
      </c>
      <c r="AI147" s="38">
        <f t="shared" si="62"/>
        <v>0</v>
      </c>
      <c r="AJ147" s="41">
        <f t="shared" si="71"/>
        <v>0</v>
      </c>
    </row>
    <row r="148" spans="1:36" ht="12.75" customHeight="1">
      <c r="A148" s="19">
        <v>141</v>
      </c>
      <c r="D148" s="5" t="s">
        <v>16</v>
      </c>
      <c r="E148" s="5" t="s">
        <v>16</v>
      </c>
      <c r="F148" s="5" t="s">
        <v>16</v>
      </c>
      <c r="G148" s="5" t="s">
        <v>16</v>
      </c>
      <c r="I148" s="5" t="s">
        <v>16</v>
      </c>
      <c r="J148" s="5"/>
      <c r="K148" s="5" t="s">
        <v>16</v>
      </c>
      <c r="M148" s="31">
        <f t="shared" si="73"/>
        <v>0</v>
      </c>
      <c r="O148" s="35">
        <f t="shared" si="61"/>
        <v>0</v>
      </c>
      <c r="P148" s="36">
        <f t="shared" si="74"/>
        <v>0</v>
      </c>
      <c r="R148" s="27">
        <f t="shared" si="63"/>
        <v>0</v>
      </c>
      <c r="S148" s="27">
        <f t="shared" si="64"/>
        <v>0</v>
      </c>
      <c r="T148" s="27">
        <f t="shared" si="65"/>
        <v>0</v>
      </c>
      <c r="U148" s="27">
        <f t="shared" si="66"/>
        <v>0</v>
      </c>
      <c r="V148" s="27">
        <f t="shared" si="67"/>
        <v>0</v>
      </c>
      <c r="W148" s="27">
        <f t="shared" si="68"/>
        <v>0</v>
      </c>
      <c r="X148" s="27">
        <f t="shared" si="69"/>
        <v>0</v>
      </c>
      <c r="Y148" s="27">
        <f t="shared" si="70"/>
        <v>0</v>
      </c>
      <c r="AI148" s="38">
        <f t="shared" si="62"/>
        <v>0</v>
      </c>
      <c r="AJ148" s="41">
        <f t="shared" si="71"/>
        <v>0</v>
      </c>
    </row>
    <row r="149" spans="1:36" ht="12.75" customHeight="1">
      <c r="A149" s="19">
        <v>142</v>
      </c>
      <c r="D149" s="5" t="s">
        <v>16</v>
      </c>
      <c r="E149" s="5" t="s">
        <v>16</v>
      </c>
      <c r="F149" s="5" t="s">
        <v>16</v>
      </c>
      <c r="G149" s="5" t="s">
        <v>16</v>
      </c>
      <c r="I149" s="5" t="s">
        <v>16</v>
      </c>
      <c r="J149" s="5"/>
      <c r="K149" s="5" t="s">
        <v>16</v>
      </c>
      <c r="M149" s="31">
        <f t="shared" si="73"/>
        <v>0</v>
      </c>
      <c r="O149" s="35">
        <f t="shared" si="61"/>
        <v>0</v>
      </c>
      <c r="P149" s="36">
        <f t="shared" si="74"/>
        <v>0</v>
      </c>
      <c r="R149" s="27">
        <f t="shared" si="63"/>
        <v>0</v>
      </c>
      <c r="S149" s="27">
        <f t="shared" si="64"/>
        <v>0</v>
      </c>
      <c r="T149" s="27">
        <f t="shared" si="65"/>
        <v>0</v>
      </c>
      <c r="U149" s="27">
        <f t="shared" si="66"/>
        <v>0</v>
      </c>
      <c r="V149" s="27">
        <f t="shared" si="67"/>
        <v>0</v>
      </c>
      <c r="W149" s="27">
        <f t="shared" si="68"/>
        <v>0</v>
      </c>
      <c r="X149" s="27">
        <f t="shared" si="69"/>
        <v>0</v>
      </c>
      <c r="Y149" s="27">
        <f t="shared" si="70"/>
        <v>0</v>
      </c>
      <c r="AI149" s="38">
        <f t="shared" si="62"/>
        <v>0</v>
      </c>
      <c r="AJ149" s="41">
        <f t="shared" si="71"/>
        <v>0</v>
      </c>
    </row>
    <row r="150" spans="1:36" ht="12.75" customHeight="1">
      <c r="A150" s="19">
        <v>143</v>
      </c>
      <c r="D150" s="5" t="s">
        <v>16</v>
      </c>
      <c r="E150" s="5" t="s">
        <v>16</v>
      </c>
      <c r="F150" s="5" t="s">
        <v>16</v>
      </c>
      <c r="G150" s="5" t="s">
        <v>16</v>
      </c>
      <c r="I150" s="5" t="s">
        <v>16</v>
      </c>
      <c r="J150" s="5"/>
      <c r="K150" s="5" t="s">
        <v>16</v>
      </c>
      <c r="M150" s="31">
        <f t="shared" si="73"/>
        <v>0</v>
      </c>
      <c r="O150" s="35">
        <f t="shared" si="61"/>
        <v>0</v>
      </c>
      <c r="P150" s="36">
        <f t="shared" si="74"/>
        <v>0</v>
      </c>
      <c r="R150" s="27">
        <f t="shared" si="63"/>
        <v>0</v>
      </c>
      <c r="S150" s="27">
        <f t="shared" si="64"/>
        <v>0</v>
      </c>
      <c r="T150" s="27">
        <f t="shared" si="65"/>
        <v>0</v>
      </c>
      <c r="U150" s="27">
        <f t="shared" si="66"/>
        <v>0</v>
      </c>
      <c r="V150" s="27">
        <f t="shared" si="67"/>
        <v>0</v>
      </c>
      <c r="W150" s="27">
        <f t="shared" si="68"/>
        <v>0</v>
      </c>
      <c r="X150" s="27">
        <f t="shared" si="69"/>
        <v>0</v>
      </c>
      <c r="Y150" s="27">
        <f t="shared" si="70"/>
        <v>0</v>
      </c>
      <c r="AI150" s="38">
        <f t="shared" si="62"/>
        <v>0</v>
      </c>
      <c r="AJ150" s="41">
        <f t="shared" si="71"/>
        <v>0</v>
      </c>
    </row>
    <row r="151" spans="1:36" ht="12.75" customHeight="1">
      <c r="A151" s="19">
        <v>144</v>
      </c>
      <c r="D151" s="5" t="s">
        <v>16</v>
      </c>
      <c r="E151" s="5" t="s">
        <v>16</v>
      </c>
      <c r="F151" s="5" t="s">
        <v>16</v>
      </c>
      <c r="G151" s="5" t="s">
        <v>16</v>
      </c>
      <c r="I151" s="5" t="s">
        <v>16</v>
      </c>
      <c r="J151" s="5"/>
      <c r="K151" s="5" t="s">
        <v>16</v>
      </c>
      <c r="M151" s="31">
        <f t="shared" si="73"/>
        <v>0</v>
      </c>
      <c r="O151" s="35">
        <f t="shared" si="61"/>
        <v>0</v>
      </c>
      <c r="P151" s="36">
        <f t="shared" si="74"/>
        <v>0</v>
      </c>
      <c r="R151" s="27">
        <f t="shared" si="63"/>
        <v>0</v>
      </c>
      <c r="S151" s="27">
        <f t="shared" si="64"/>
        <v>0</v>
      </c>
      <c r="T151" s="27">
        <f t="shared" si="65"/>
        <v>0</v>
      </c>
      <c r="U151" s="27">
        <f t="shared" si="66"/>
        <v>0</v>
      </c>
      <c r="V151" s="27">
        <f t="shared" si="67"/>
        <v>0</v>
      </c>
      <c r="W151" s="27">
        <f t="shared" si="68"/>
        <v>0</v>
      </c>
      <c r="X151" s="27">
        <f t="shared" si="69"/>
        <v>0</v>
      </c>
      <c r="Y151" s="27">
        <f t="shared" si="70"/>
        <v>0</v>
      </c>
      <c r="AI151" s="38">
        <f t="shared" si="62"/>
        <v>0</v>
      </c>
      <c r="AJ151" s="41">
        <f t="shared" si="71"/>
        <v>0</v>
      </c>
    </row>
    <row r="152" spans="1:36" ht="12.75" customHeight="1">
      <c r="A152" s="19">
        <v>145</v>
      </c>
      <c r="D152" s="5" t="s">
        <v>16</v>
      </c>
      <c r="E152" s="5" t="s">
        <v>16</v>
      </c>
      <c r="F152" s="5" t="s">
        <v>16</v>
      </c>
      <c r="G152" s="5" t="s">
        <v>16</v>
      </c>
      <c r="I152" s="5" t="s">
        <v>16</v>
      </c>
      <c r="J152" s="5"/>
      <c r="K152" s="5" t="s">
        <v>16</v>
      </c>
      <c r="M152" s="31">
        <f t="shared" si="73"/>
        <v>0</v>
      </c>
      <c r="O152" s="35">
        <f t="shared" si="61"/>
        <v>0</v>
      </c>
      <c r="P152" s="36">
        <f t="shared" si="74"/>
        <v>0</v>
      </c>
      <c r="R152" s="27">
        <f t="shared" si="63"/>
        <v>0</v>
      </c>
      <c r="S152" s="27">
        <f t="shared" si="64"/>
        <v>0</v>
      </c>
      <c r="T152" s="27">
        <f t="shared" si="65"/>
        <v>0</v>
      </c>
      <c r="U152" s="27">
        <f t="shared" si="66"/>
        <v>0</v>
      </c>
      <c r="V152" s="27">
        <f t="shared" si="67"/>
        <v>0</v>
      </c>
      <c r="W152" s="27">
        <f t="shared" si="68"/>
        <v>0</v>
      </c>
      <c r="X152" s="27">
        <f t="shared" si="69"/>
        <v>0</v>
      </c>
      <c r="Y152" s="27">
        <f t="shared" si="70"/>
        <v>0</v>
      </c>
      <c r="AI152" s="38">
        <f t="shared" si="62"/>
        <v>0</v>
      </c>
      <c r="AJ152" s="41">
        <f t="shared" si="71"/>
        <v>0</v>
      </c>
    </row>
    <row r="153" spans="1:36" ht="12.75" customHeight="1">
      <c r="A153" s="19">
        <v>146</v>
      </c>
      <c r="D153" s="5" t="s">
        <v>16</v>
      </c>
      <c r="E153" s="5" t="s">
        <v>16</v>
      </c>
      <c r="F153" s="5" t="s">
        <v>16</v>
      </c>
      <c r="G153" s="5" t="s">
        <v>16</v>
      </c>
      <c r="I153" s="5" t="s">
        <v>16</v>
      </c>
      <c r="J153" s="5"/>
      <c r="K153" s="5" t="s">
        <v>16</v>
      </c>
      <c r="M153" s="31">
        <f t="shared" si="73"/>
        <v>0</v>
      </c>
      <c r="O153" s="35">
        <f t="shared" si="61"/>
        <v>0</v>
      </c>
      <c r="P153" s="36">
        <f>COUNTA(AA153:AH153)</f>
        <v>0</v>
      </c>
      <c r="R153" s="27">
        <f t="shared" si="63"/>
        <v>0</v>
      </c>
      <c r="S153" s="27">
        <f t="shared" si="64"/>
        <v>0</v>
      </c>
      <c r="T153" s="27">
        <f t="shared" si="65"/>
        <v>0</v>
      </c>
      <c r="U153" s="27">
        <f t="shared" si="66"/>
        <v>0</v>
      </c>
      <c r="V153" s="27">
        <f t="shared" si="67"/>
        <v>0</v>
      </c>
      <c r="W153" s="27">
        <f t="shared" si="68"/>
        <v>0</v>
      </c>
      <c r="X153" s="27">
        <f t="shared" si="69"/>
        <v>0</v>
      </c>
      <c r="Y153" s="27">
        <f t="shared" si="70"/>
        <v>0</v>
      </c>
      <c r="AI153" s="38">
        <f t="shared" si="62"/>
        <v>0</v>
      </c>
      <c r="AJ153" s="41">
        <f t="shared" si="71"/>
        <v>0</v>
      </c>
    </row>
    <row r="154" spans="1:36" ht="12.75" customHeight="1">
      <c r="A154" s="19">
        <v>147</v>
      </c>
      <c r="D154" s="5" t="s">
        <v>16</v>
      </c>
      <c r="E154" s="5" t="s">
        <v>16</v>
      </c>
      <c r="F154" s="5" t="s">
        <v>16</v>
      </c>
      <c r="G154" s="5" t="s">
        <v>16</v>
      </c>
      <c r="I154" s="5" t="s">
        <v>16</v>
      </c>
      <c r="J154" s="5"/>
      <c r="K154" s="5" t="s">
        <v>16</v>
      </c>
      <c r="M154" s="31">
        <f t="shared" si="73"/>
        <v>0</v>
      </c>
      <c r="O154" s="35">
        <f t="shared" si="61"/>
        <v>0</v>
      </c>
      <c r="P154" s="36">
        <f>COUNTA(AA154:AH154)</f>
        <v>0</v>
      </c>
      <c r="R154" s="27">
        <f t="shared" si="63"/>
        <v>0</v>
      </c>
      <c r="S154" s="27">
        <f t="shared" si="64"/>
        <v>0</v>
      </c>
      <c r="T154" s="27">
        <f t="shared" si="65"/>
        <v>0</v>
      </c>
      <c r="U154" s="27">
        <f t="shared" si="66"/>
        <v>0</v>
      </c>
      <c r="V154" s="27">
        <f t="shared" si="67"/>
        <v>0</v>
      </c>
      <c r="W154" s="27">
        <f t="shared" si="68"/>
        <v>0</v>
      </c>
      <c r="X154" s="27">
        <f t="shared" si="69"/>
        <v>0</v>
      </c>
      <c r="Y154" s="27">
        <f t="shared" si="70"/>
        <v>0</v>
      </c>
      <c r="AI154" s="38">
        <f t="shared" si="62"/>
        <v>0</v>
      </c>
      <c r="AJ154" s="41">
        <f t="shared" si="71"/>
        <v>0</v>
      </c>
    </row>
    <row r="155" spans="1:36" ht="12.75" customHeight="1">
      <c r="A155" s="19">
        <v>148</v>
      </c>
      <c r="D155" s="5" t="s">
        <v>16</v>
      </c>
      <c r="E155" s="5" t="s">
        <v>16</v>
      </c>
      <c r="F155" s="5" t="s">
        <v>16</v>
      </c>
      <c r="G155" s="5" t="s">
        <v>16</v>
      </c>
      <c r="I155" s="5" t="s">
        <v>16</v>
      </c>
      <c r="J155" s="5"/>
      <c r="K155" s="5" t="s">
        <v>16</v>
      </c>
      <c r="M155" s="31">
        <f t="shared" si="73"/>
        <v>0</v>
      </c>
      <c r="O155" s="35">
        <f t="shared" si="61"/>
        <v>0</v>
      </c>
      <c r="P155" s="36">
        <f>COUNTA(AA155:AH155)</f>
        <v>0</v>
      </c>
      <c r="R155" s="27">
        <f t="shared" si="63"/>
        <v>0</v>
      </c>
      <c r="S155" s="27">
        <f t="shared" si="64"/>
        <v>0</v>
      </c>
      <c r="T155" s="27">
        <f t="shared" si="65"/>
        <v>0</v>
      </c>
      <c r="U155" s="27">
        <f t="shared" si="66"/>
        <v>0</v>
      </c>
      <c r="V155" s="27">
        <f t="shared" si="67"/>
        <v>0</v>
      </c>
      <c r="W155" s="27">
        <f t="shared" si="68"/>
        <v>0</v>
      </c>
      <c r="X155" s="27">
        <f t="shared" si="69"/>
        <v>0</v>
      </c>
      <c r="Y155" s="27">
        <f t="shared" si="70"/>
        <v>0</v>
      </c>
      <c r="AI155" s="38">
        <f t="shared" si="62"/>
        <v>0</v>
      </c>
      <c r="AJ155" s="41">
        <f t="shared" si="71"/>
        <v>0</v>
      </c>
    </row>
  </sheetData>
  <conditionalFormatting sqref="C1:C4 C7:C65536">
    <cfRule type="cellIs" priority="1" dxfId="0" operator="equal" stopIfTrue="1">
      <formula>0</formula>
    </cfRule>
  </conditionalFormatting>
  <conditionalFormatting sqref="AC5:AE5 T5:V5 D1:K65536">
    <cfRule type="cellIs" priority="2" dxfId="0" operator="equal" stopIfTrue="1">
      <formula>"-"</formula>
    </cfRule>
  </conditionalFormatting>
  <conditionalFormatting sqref="P8:P65536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AJ8:AJ65536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5"/>
  <sheetViews>
    <sheetView zoomScale="75" zoomScaleNormal="75" workbookViewId="0" topLeftCell="A1">
      <pane xSplit="2" ySplit="6" topLeftCell="C7" activePane="bottomRight" state="frozen"/>
      <selection pane="topLeft" activeCell="Y1" sqref="R1:Y16384"/>
      <selection pane="topRight" activeCell="Y1" sqref="R1:Y16384"/>
      <selection pane="bottomLeft" activeCell="Y1" sqref="R1:Y16384"/>
      <selection pane="bottomRight" activeCell="A2" sqref="A2"/>
    </sheetView>
  </sheetViews>
  <sheetFormatPr defaultColWidth="11.421875" defaultRowHeight="12.75" customHeight="1"/>
  <cols>
    <col min="1" max="1" width="5.421875" style="21" bestFit="1" customWidth="1"/>
    <col min="2" max="2" width="21.140625" style="15" customWidth="1"/>
    <col min="3" max="3" width="1.1484375" style="2" customWidth="1"/>
    <col min="4" max="7" width="11.57421875" style="5" customWidth="1"/>
    <col min="8" max="8" width="3.00390625" style="5" customWidth="1"/>
    <col min="9" max="9" width="11.57421875" style="2" customWidth="1"/>
    <col min="10" max="10" width="2.140625" style="8" customWidth="1"/>
    <col min="11" max="11" width="11.57421875" style="2" customWidth="1"/>
    <col min="12" max="12" width="1.8515625" style="2" customWidth="1"/>
    <col min="13" max="13" width="8.7109375" style="28" customWidth="1"/>
    <col min="14" max="14" width="1.8515625" style="2" customWidth="1"/>
    <col min="15" max="15" width="6.00390625" style="35" customWidth="1"/>
    <col min="16" max="16" width="2.28125" style="36" customWidth="1"/>
    <col min="17" max="17" width="1.8515625" style="2" customWidth="1"/>
    <col min="18" max="22" width="3.140625" style="5" customWidth="1"/>
    <col min="23" max="23" width="3.140625" style="2" customWidth="1"/>
    <col min="24" max="24" width="3.140625" style="8" customWidth="1"/>
    <col min="25" max="25" width="3.140625" style="2" customWidth="1"/>
    <col min="26" max="26" width="0.9921875" style="2" customWidth="1"/>
    <col min="27" max="30" width="11.140625" style="2" customWidth="1"/>
    <col min="31" max="31" width="3.28125" style="2" customWidth="1"/>
    <col min="32" max="32" width="11.140625" style="2" customWidth="1"/>
    <col min="33" max="33" width="3.7109375" style="2" customWidth="1"/>
    <col min="34" max="34" width="11.140625" style="2" customWidth="1"/>
    <col min="35" max="35" width="10.8515625" style="38" bestFit="1" customWidth="1"/>
    <col min="36" max="36" width="10.00390625" style="41" bestFit="1" customWidth="1"/>
    <col min="37" max="16384" width="6.00390625" style="2" customWidth="1"/>
  </cols>
  <sheetData>
    <row r="1" spans="1:36" ht="12.75" customHeight="1">
      <c r="A1" s="5"/>
      <c r="B1" s="5"/>
      <c r="C1" s="5"/>
      <c r="J1" s="2"/>
      <c r="P1" s="2"/>
      <c r="X1" s="2"/>
      <c r="AI1" s="39"/>
      <c r="AJ1" s="39"/>
    </row>
    <row r="2" spans="1:36" s="7" customFormat="1" ht="12.75" customHeight="1">
      <c r="A2" s="19"/>
      <c r="D2" s="13" t="s">
        <v>6</v>
      </c>
      <c r="E2" s="12"/>
      <c r="F2" s="13" t="s">
        <v>2</v>
      </c>
      <c r="G2" s="12"/>
      <c r="H2" s="12"/>
      <c r="M2" s="29"/>
      <c r="N2" s="29"/>
      <c r="O2" s="29"/>
      <c r="R2" s="13"/>
      <c r="S2" s="12"/>
      <c r="T2" s="13"/>
      <c r="U2" s="12"/>
      <c r="V2" s="12"/>
      <c r="AI2" s="40"/>
      <c r="AJ2" s="40"/>
    </row>
    <row r="3" spans="1:36" ht="12.75" customHeight="1">
      <c r="A3" s="5"/>
      <c r="B3" s="14"/>
      <c r="C3" s="14"/>
      <c r="D3" s="14"/>
      <c r="J3" s="2"/>
      <c r="P3" s="2"/>
      <c r="R3" s="14"/>
      <c r="X3" s="2"/>
      <c r="AI3" s="39"/>
      <c r="AJ3" s="39"/>
    </row>
    <row r="4" spans="1:36" ht="12.75" customHeight="1">
      <c r="A4" s="5"/>
      <c r="B4" s="14"/>
      <c r="C4" s="4"/>
      <c r="D4" s="10" t="s">
        <v>7</v>
      </c>
      <c r="E4" s="11"/>
      <c r="F4" s="11"/>
      <c r="G4" s="11"/>
      <c r="H4" s="11"/>
      <c r="I4" s="11"/>
      <c r="J4" s="11"/>
      <c r="K4" s="11"/>
      <c r="M4" s="30"/>
      <c r="O4" s="38" t="s">
        <v>129</v>
      </c>
      <c r="P4" s="38"/>
      <c r="R4" s="26" t="s">
        <v>7</v>
      </c>
      <c r="S4" s="27"/>
      <c r="T4" s="27"/>
      <c r="U4" s="27"/>
      <c r="V4" s="27"/>
      <c r="W4" s="27"/>
      <c r="X4" s="27"/>
      <c r="Y4" s="27"/>
      <c r="AA4" s="32" t="s">
        <v>7</v>
      </c>
      <c r="AB4" s="33"/>
      <c r="AC4" s="33"/>
      <c r="AD4" s="33"/>
      <c r="AE4" s="33"/>
      <c r="AF4" s="33"/>
      <c r="AG4" s="33"/>
      <c r="AH4" s="33"/>
      <c r="AI4" s="38" t="s">
        <v>130</v>
      </c>
      <c r="AJ4" s="38" t="s">
        <v>122</v>
      </c>
    </row>
    <row r="5" spans="1:36" ht="12.75" customHeight="1">
      <c r="A5" s="17" t="s">
        <v>4</v>
      </c>
      <c r="B5" s="17" t="s">
        <v>5</v>
      </c>
      <c r="C5" s="6"/>
      <c r="D5" s="11" t="s">
        <v>112</v>
      </c>
      <c r="E5" s="11" t="s">
        <v>113</v>
      </c>
      <c r="F5" s="11" t="s">
        <v>114</v>
      </c>
      <c r="G5" s="11" t="s">
        <v>115</v>
      </c>
      <c r="H5" s="11"/>
      <c r="I5" s="11" t="s">
        <v>117</v>
      </c>
      <c r="J5" s="11"/>
      <c r="K5" s="11" t="s">
        <v>119</v>
      </c>
      <c r="M5" s="30" t="s">
        <v>60</v>
      </c>
      <c r="O5" s="38" t="s">
        <v>126</v>
      </c>
      <c r="P5" s="38"/>
      <c r="R5" s="27" t="s">
        <v>112</v>
      </c>
      <c r="S5" s="27" t="s">
        <v>113</v>
      </c>
      <c r="T5" s="27" t="s">
        <v>114</v>
      </c>
      <c r="U5" s="27" t="s">
        <v>115</v>
      </c>
      <c r="V5" s="27" t="s">
        <v>116</v>
      </c>
      <c r="W5" s="27" t="s">
        <v>117</v>
      </c>
      <c r="X5" s="27" t="s">
        <v>118</v>
      </c>
      <c r="Y5" s="27" t="s">
        <v>119</v>
      </c>
      <c r="AA5" s="33" t="s">
        <v>8</v>
      </c>
      <c r="AB5" s="33" t="s">
        <v>9</v>
      </c>
      <c r="AC5" s="33" t="s">
        <v>10</v>
      </c>
      <c r="AD5" s="33" t="s">
        <v>11</v>
      </c>
      <c r="AE5" s="33"/>
      <c r="AF5" s="33" t="s">
        <v>12</v>
      </c>
      <c r="AG5" s="33"/>
      <c r="AH5" s="33" t="s">
        <v>13</v>
      </c>
      <c r="AI5" s="38" t="s">
        <v>131</v>
      </c>
      <c r="AJ5" s="38" t="s">
        <v>123</v>
      </c>
    </row>
    <row r="6" spans="1:36" ht="12.75" customHeight="1">
      <c r="A6" s="17"/>
      <c r="B6" s="17"/>
      <c r="C6" s="6"/>
      <c r="D6" s="11" t="s">
        <v>14</v>
      </c>
      <c r="E6" s="11" t="s">
        <v>14</v>
      </c>
      <c r="F6" s="11" t="s">
        <v>14</v>
      </c>
      <c r="G6" s="11" t="s">
        <v>14</v>
      </c>
      <c r="H6" s="11"/>
      <c r="I6" s="11" t="s">
        <v>14</v>
      </c>
      <c r="J6" s="11"/>
      <c r="K6" s="11" t="s">
        <v>14</v>
      </c>
      <c r="M6" s="30" t="s">
        <v>61</v>
      </c>
      <c r="O6" s="38" t="s">
        <v>128</v>
      </c>
      <c r="P6" s="38"/>
      <c r="R6" s="27" t="s">
        <v>15</v>
      </c>
      <c r="S6" s="27" t="s">
        <v>15</v>
      </c>
      <c r="T6" s="27" t="s">
        <v>15</v>
      </c>
      <c r="U6" s="27" t="s">
        <v>15</v>
      </c>
      <c r="V6" s="27" t="s">
        <v>15</v>
      </c>
      <c r="W6" s="27" t="s">
        <v>15</v>
      </c>
      <c r="X6" s="27" t="s">
        <v>15</v>
      </c>
      <c r="Y6" s="27" t="s">
        <v>15</v>
      </c>
      <c r="AA6" s="33" t="s">
        <v>111</v>
      </c>
      <c r="AB6" s="33" t="s">
        <v>111</v>
      </c>
      <c r="AC6" s="33" t="s">
        <v>111</v>
      </c>
      <c r="AD6" s="33" t="s">
        <v>111</v>
      </c>
      <c r="AE6" s="33"/>
      <c r="AF6" s="33" t="s">
        <v>111</v>
      </c>
      <c r="AG6" s="33"/>
      <c r="AH6" s="33" t="s">
        <v>111</v>
      </c>
      <c r="AI6" s="38" t="s">
        <v>121</v>
      </c>
      <c r="AJ6" s="38" t="s">
        <v>124</v>
      </c>
    </row>
    <row r="7" spans="1:36" ht="12.75" customHeight="1">
      <c r="A7" s="16"/>
      <c r="B7" s="16"/>
      <c r="C7" s="4"/>
      <c r="D7" s="2"/>
      <c r="E7" s="2"/>
      <c r="F7" s="2"/>
      <c r="G7" s="2"/>
      <c r="H7" s="2"/>
      <c r="J7" s="2"/>
      <c r="M7" s="30"/>
      <c r="P7" s="2"/>
      <c r="R7" s="37"/>
      <c r="S7" s="37"/>
      <c r="T7" s="37"/>
      <c r="U7" s="37"/>
      <c r="V7" s="37"/>
      <c r="W7" s="37"/>
      <c r="X7" s="37"/>
      <c r="Y7" s="37"/>
      <c r="AJ7" s="38"/>
    </row>
    <row r="8" spans="1:36" ht="12.75" customHeight="1">
      <c r="A8" s="20">
        <v>1</v>
      </c>
      <c r="B8" s="15" t="s">
        <v>45</v>
      </c>
      <c r="D8" s="5">
        <v>2</v>
      </c>
      <c r="E8" s="5">
        <v>1</v>
      </c>
      <c r="F8" s="5" t="s">
        <v>16</v>
      </c>
      <c r="G8" s="5">
        <v>3</v>
      </c>
      <c r="I8" s="5">
        <v>1</v>
      </c>
      <c r="J8" s="5"/>
      <c r="K8" s="5">
        <v>1</v>
      </c>
      <c r="M8" s="31">
        <f aca="true" t="shared" si="0" ref="M8:M37">LARGE($R8:$Y8,1)+LARGE($R8:$Y8,2)+LARGE($R8:$Y8,3)</f>
        <v>60</v>
      </c>
      <c r="N8" s="3"/>
      <c r="O8" s="35">
        <f aca="true" t="shared" si="1" ref="O8:O37">AI8</f>
        <v>5.693</v>
      </c>
      <c r="P8" s="36">
        <f aca="true" t="shared" si="2" ref="P8:P37">COUNTA(AA8:AH8)</f>
        <v>5</v>
      </c>
      <c r="Q8" s="3"/>
      <c r="R8" s="27">
        <f aca="true" t="shared" si="3" ref="R8:R38">IF(D8&lt;1,0,IF(D8&gt;20,0,21-D8))</f>
        <v>19</v>
      </c>
      <c r="S8" s="27">
        <f aca="true" t="shared" si="4" ref="S8:S38">IF(E8&lt;1,0,IF(E8&gt;20,0,21-E8))</f>
        <v>20</v>
      </c>
      <c r="T8" s="27">
        <f aca="true" t="shared" si="5" ref="T8:T38">IF(F8&lt;1,0,IF(F8&gt;20,0,21-F8))</f>
        <v>0</v>
      </c>
      <c r="U8" s="27">
        <f aca="true" t="shared" si="6" ref="U8:U38">IF(G8&lt;1,0,IF(G8&gt;20,0,21-G8))</f>
        <v>18</v>
      </c>
      <c r="V8" s="27">
        <f aca="true" t="shared" si="7" ref="V8:V38">IF(H8&lt;1,0,IF(H8&gt;20,0,21-H8))</f>
        <v>0</v>
      </c>
      <c r="W8" s="27">
        <f aca="true" t="shared" si="8" ref="W8:W38">IF(I8&lt;1,0,IF(I8&gt;20,0,21-I8))</f>
        <v>20</v>
      </c>
      <c r="X8" s="27">
        <f aca="true" t="shared" si="9" ref="X8:X38">IF(J8&lt;1,0,IF(J8&gt;20,0,21-J8))</f>
        <v>0</v>
      </c>
      <c r="Y8" s="27">
        <f aca="true" t="shared" si="10" ref="Y8:Y38">IF(K8&lt;1,0,IF(K8&gt;20,0,21-K8))</f>
        <v>20</v>
      </c>
      <c r="AA8" s="2">
        <v>6.46</v>
      </c>
      <c r="AB8" s="43">
        <v>6.111</v>
      </c>
      <c r="AD8" s="2">
        <v>6.231000000000001</v>
      </c>
      <c r="AF8" s="43">
        <v>5.796</v>
      </c>
      <c r="AH8" s="46">
        <v>5.693</v>
      </c>
      <c r="AI8" s="42">
        <f>AH8</f>
        <v>5.693</v>
      </c>
      <c r="AJ8" s="41">
        <f aca="true" t="shared" si="11" ref="AJ8:AJ38">COUNTA(AA8:AH8)</f>
        <v>5</v>
      </c>
    </row>
    <row r="9" spans="1:36" ht="12.75" customHeight="1">
      <c r="A9" s="20">
        <v>2</v>
      </c>
      <c r="B9" s="15" t="s">
        <v>205</v>
      </c>
      <c r="D9" s="5">
        <v>1</v>
      </c>
      <c r="E9" s="5">
        <v>2</v>
      </c>
      <c r="F9" s="5">
        <v>1</v>
      </c>
      <c r="G9" s="5" t="s">
        <v>16</v>
      </c>
      <c r="I9" s="5">
        <v>3</v>
      </c>
      <c r="J9" s="5"/>
      <c r="K9" s="5">
        <v>3</v>
      </c>
      <c r="M9" s="31">
        <f t="shared" si="0"/>
        <v>59</v>
      </c>
      <c r="O9" s="35">
        <f t="shared" si="1"/>
        <v>5.82</v>
      </c>
      <c r="P9" s="36">
        <f t="shared" si="2"/>
        <v>5</v>
      </c>
      <c r="R9" s="27">
        <f t="shared" si="3"/>
        <v>20</v>
      </c>
      <c r="S9" s="27">
        <f t="shared" si="4"/>
        <v>19</v>
      </c>
      <c r="T9" s="27">
        <f t="shared" si="5"/>
        <v>20</v>
      </c>
      <c r="U9" s="27">
        <f t="shared" si="6"/>
        <v>0</v>
      </c>
      <c r="V9" s="27">
        <f t="shared" si="7"/>
        <v>0</v>
      </c>
      <c r="W9" s="27">
        <f t="shared" si="8"/>
        <v>18</v>
      </c>
      <c r="X9" s="27">
        <f t="shared" si="9"/>
        <v>0</v>
      </c>
      <c r="Y9" s="27">
        <f t="shared" si="10"/>
        <v>18</v>
      </c>
      <c r="AA9" s="43">
        <v>6.43</v>
      </c>
      <c r="AB9" s="43">
        <v>6.174</v>
      </c>
      <c r="AC9" s="43">
        <v>5.82</v>
      </c>
      <c r="AF9" s="2">
        <v>5.901</v>
      </c>
      <c r="AH9" s="45">
        <v>6.352</v>
      </c>
      <c r="AI9" s="42">
        <f>AC9</f>
        <v>5.82</v>
      </c>
      <c r="AJ9" s="41">
        <f t="shared" si="11"/>
        <v>5</v>
      </c>
    </row>
    <row r="10" spans="1:36" ht="12.75" customHeight="1">
      <c r="A10" s="20">
        <v>3</v>
      </c>
      <c r="B10" s="15" t="s">
        <v>148</v>
      </c>
      <c r="D10" s="5" t="s">
        <v>16</v>
      </c>
      <c r="E10" s="5" t="s">
        <v>16</v>
      </c>
      <c r="F10" s="5" t="s">
        <v>16</v>
      </c>
      <c r="G10" s="5">
        <v>1</v>
      </c>
      <c r="I10" s="5">
        <v>2</v>
      </c>
      <c r="J10" s="5"/>
      <c r="K10" s="5">
        <v>6</v>
      </c>
      <c r="M10" s="31">
        <f t="shared" si="0"/>
        <v>54</v>
      </c>
      <c r="N10" s="3"/>
      <c r="O10" s="35">
        <f t="shared" si="1"/>
        <v>5.727</v>
      </c>
      <c r="P10" s="36">
        <f t="shared" si="2"/>
        <v>3</v>
      </c>
      <c r="Q10" s="3"/>
      <c r="R10" s="27">
        <f t="shared" si="3"/>
        <v>0</v>
      </c>
      <c r="S10" s="27">
        <f t="shared" si="4"/>
        <v>0</v>
      </c>
      <c r="T10" s="27">
        <f t="shared" si="5"/>
        <v>0</v>
      </c>
      <c r="U10" s="27">
        <f t="shared" si="6"/>
        <v>20</v>
      </c>
      <c r="V10" s="27">
        <f t="shared" si="7"/>
        <v>0</v>
      </c>
      <c r="W10" s="27">
        <f t="shared" si="8"/>
        <v>19</v>
      </c>
      <c r="X10" s="27">
        <f t="shared" si="9"/>
        <v>0</v>
      </c>
      <c r="Y10" s="27">
        <f t="shared" si="10"/>
        <v>15</v>
      </c>
      <c r="AD10" s="2">
        <v>5.814</v>
      </c>
      <c r="AF10" s="2">
        <v>5.727</v>
      </c>
      <c r="AH10" s="45">
        <v>6.364</v>
      </c>
      <c r="AI10" s="38">
        <f aca="true" t="shared" si="12" ref="AI10:AI37">MIN(AA10:AH10)</f>
        <v>5.727</v>
      </c>
      <c r="AJ10" s="41">
        <f t="shared" si="11"/>
        <v>3</v>
      </c>
    </row>
    <row r="11" spans="1:36" ht="12.75" customHeight="1">
      <c r="A11" s="20">
        <v>4</v>
      </c>
      <c r="B11" s="15" t="s">
        <v>84</v>
      </c>
      <c r="D11" s="5" t="s">
        <v>16</v>
      </c>
      <c r="E11" s="5">
        <v>5</v>
      </c>
      <c r="F11" s="5">
        <v>2</v>
      </c>
      <c r="G11" s="5">
        <v>2</v>
      </c>
      <c r="I11" s="5" t="s">
        <v>16</v>
      </c>
      <c r="J11" s="5"/>
      <c r="K11" s="5">
        <v>7</v>
      </c>
      <c r="M11" s="31">
        <f t="shared" si="0"/>
        <v>54</v>
      </c>
      <c r="N11" s="3"/>
      <c r="O11" s="35">
        <f t="shared" si="1"/>
        <v>6.085</v>
      </c>
      <c r="P11" s="36">
        <f t="shared" si="2"/>
        <v>4</v>
      </c>
      <c r="Q11" s="3"/>
      <c r="R11" s="27">
        <f t="shared" si="3"/>
        <v>0</v>
      </c>
      <c r="S11" s="27">
        <f t="shared" si="4"/>
        <v>16</v>
      </c>
      <c r="T11" s="27">
        <f t="shared" si="5"/>
        <v>19</v>
      </c>
      <c r="U11" s="27">
        <f t="shared" si="6"/>
        <v>19</v>
      </c>
      <c r="V11" s="27">
        <f t="shared" si="7"/>
        <v>0</v>
      </c>
      <c r="W11" s="27">
        <f t="shared" si="8"/>
        <v>0</v>
      </c>
      <c r="X11" s="27">
        <f t="shared" si="9"/>
        <v>0</v>
      </c>
      <c r="Y11" s="27">
        <f t="shared" si="10"/>
        <v>14</v>
      </c>
      <c r="AB11" s="43">
        <v>7.0760000000000005</v>
      </c>
      <c r="AC11" s="43">
        <v>6.085</v>
      </c>
      <c r="AD11" s="43">
        <v>6.221</v>
      </c>
      <c r="AH11" s="45">
        <v>6.412</v>
      </c>
      <c r="AI11" s="42">
        <f>AC11</f>
        <v>6.085</v>
      </c>
      <c r="AJ11" s="41">
        <f t="shared" si="11"/>
        <v>4</v>
      </c>
    </row>
    <row r="12" spans="1:36" ht="12.75" customHeight="1">
      <c r="A12" s="20">
        <v>5</v>
      </c>
      <c r="B12" s="18" t="s">
        <v>80</v>
      </c>
      <c r="D12" s="5" t="s">
        <v>16</v>
      </c>
      <c r="E12" s="5">
        <v>4</v>
      </c>
      <c r="F12" s="5" t="s">
        <v>16</v>
      </c>
      <c r="G12" s="5">
        <v>7</v>
      </c>
      <c r="I12" s="5" t="s">
        <v>16</v>
      </c>
      <c r="J12" s="5"/>
      <c r="K12" s="5">
        <v>10</v>
      </c>
      <c r="M12" s="31">
        <f t="shared" si="0"/>
        <v>42</v>
      </c>
      <c r="N12" s="3"/>
      <c r="O12" s="35">
        <f t="shared" si="1"/>
        <v>6.403</v>
      </c>
      <c r="P12" s="36">
        <f t="shared" si="2"/>
        <v>3</v>
      </c>
      <c r="Q12" s="3"/>
      <c r="R12" s="27">
        <f t="shared" si="3"/>
        <v>0</v>
      </c>
      <c r="S12" s="27">
        <f t="shared" si="4"/>
        <v>17</v>
      </c>
      <c r="T12" s="27">
        <f t="shared" si="5"/>
        <v>0</v>
      </c>
      <c r="U12" s="27">
        <f t="shared" si="6"/>
        <v>14</v>
      </c>
      <c r="V12" s="27">
        <f t="shared" si="7"/>
        <v>0</v>
      </c>
      <c r="W12" s="27">
        <f t="shared" si="8"/>
        <v>0</v>
      </c>
      <c r="X12" s="27">
        <f t="shared" si="9"/>
        <v>0</v>
      </c>
      <c r="Y12" s="27">
        <f t="shared" si="10"/>
        <v>11</v>
      </c>
      <c r="AB12" s="2">
        <v>6.403</v>
      </c>
      <c r="AD12" s="2">
        <v>6.946</v>
      </c>
      <c r="AH12" s="45">
        <v>6.481</v>
      </c>
      <c r="AI12" s="38">
        <f t="shared" si="12"/>
        <v>6.403</v>
      </c>
      <c r="AJ12" s="41">
        <f t="shared" si="11"/>
        <v>3</v>
      </c>
    </row>
    <row r="13" spans="1:36" ht="12.75" customHeight="1">
      <c r="A13" s="20">
        <v>6</v>
      </c>
      <c r="B13" s="15" t="s">
        <v>79</v>
      </c>
      <c r="D13" s="5" t="s">
        <v>16</v>
      </c>
      <c r="E13" s="5">
        <v>3</v>
      </c>
      <c r="F13" s="5" t="s">
        <v>16</v>
      </c>
      <c r="G13" s="5">
        <v>6</v>
      </c>
      <c r="I13" s="5" t="s">
        <v>16</v>
      </c>
      <c r="J13" s="5"/>
      <c r="K13" s="5">
        <v>14</v>
      </c>
      <c r="M13" s="31">
        <f t="shared" si="0"/>
        <v>40</v>
      </c>
      <c r="N13" s="3"/>
      <c r="O13" s="35">
        <f t="shared" si="1"/>
        <v>6.496</v>
      </c>
      <c r="P13" s="36">
        <f t="shared" si="2"/>
        <v>3</v>
      </c>
      <c r="Q13" s="3"/>
      <c r="R13" s="27">
        <f t="shared" si="3"/>
        <v>0</v>
      </c>
      <c r="S13" s="27">
        <f t="shared" si="4"/>
        <v>18</v>
      </c>
      <c r="T13" s="27">
        <f t="shared" si="5"/>
        <v>0</v>
      </c>
      <c r="U13" s="27">
        <f t="shared" si="6"/>
        <v>15</v>
      </c>
      <c r="V13" s="27">
        <f t="shared" si="7"/>
        <v>0</v>
      </c>
      <c r="W13" s="27">
        <f t="shared" si="8"/>
        <v>0</v>
      </c>
      <c r="X13" s="27">
        <f t="shared" si="9"/>
        <v>0</v>
      </c>
      <c r="Y13" s="27">
        <f t="shared" si="10"/>
        <v>7</v>
      </c>
      <c r="AB13" s="2">
        <v>6.496</v>
      </c>
      <c r="AD13" s="2">
        <v>6.645</v>
      </c>
      <c r="AH13" s="45">
        <v>6.9719999999999995</v>
      </c>
      <c r="AI13" s="38">
        <f t="shared" si="12"/>
        <v>6.496</v>
      </c>
      <c r="AJ13" s="41">
        <f t="shared" si="11"/>
        <v>3</v>
      </c>
    </row>
    <row r="14" spans="1:36" ht="12.75" customHeight="1">
      <c r="A14" s="20">
        <v>7</v>
      </c>
      <c r="B14" s="18" t="s">
        <v>143</v>
      </c>
      <c r="D14" s="5" t="s">
        <v>16</v>
      </c>
      <c r="E14" s="5" t="s">
        <v>16</v>
      </c>
      <c r="F14" s="5" t="s">
        <v>16</v>
      </c>
      <c r="G14" s="5">
        <v>4</v>
      </c>
      <c r="I14" s="5" t="s">
        <v>16</v>
      </c>
      <c r="J14" s="5"/>
      <c r="K14" s="5">
        <v>2</v>
      </c>
      <c r="M14" s="31">
        <f t="shared" si="0"/>
        <v>36</v>
      </c>
      <c r="O14" s="35">
        <f t="shared" si="1"/>
        <v>6.241</v>
      </c>
      <c r="P14" s="36">
        <f t="shared" si="2"/>
        <v>2</v>
      </c>
      <c r="R14" s="27">
        <f t="shared" si="3"/>
        <v>0</v>
      </c>
      <c r="S14" s="27">
        <f t="shared" si="4"/>
        <v>0</v>
      </c>
      <c r="T14" s="27">
        <f t="shared" si="5"/>
        <v>0</v>
      </c>
      <c r="U14" s="27">
        <f t="shared" si="6"/>
        <v>17</v>
      </c>
      <c r="V14" s="27">
        <f t="shared" si="7"/>
        <v>0</v>
      </c>
      <c r="W14" s="27">
        <f t="shared" si="8"/>
        <v>0</v>
      </c>
      <c r="X14" s="27">
        <f t="shared" si="9"/>
        <v>0</v>
      </c>
      <c r="Y14" s="27">
        <f t="shared" si="10"/>
        <v>19</v>
      </c>
      <c r="AD14" s="2">
        <v>6.241</v>
      </c>
      <c r="AH14" s="45">
        <v>6.38</v>
      </c>
      <c r="AI14" s="38">
        <f t="shared" si="12"/>
        <v>6.241</v>
      </c>
      <c r="AJ14" s="41">
        <f t="shared" si="11"/>
        <v>2</v>
      </c>
    </row>
    <row r="15" spans="1:36" ht="12.75" customHeight="1">
      <c r="A15" s="20">
        <v>8</v>
      </c>
      <c r="B15" s="15" t="s">
        <v>44</v>
      </c>
      <c r="D15" s="5">
        <v>3</v>
      </c>
      <c r="E15" s="5" t="s">
        <v>16</v>
      </c>
      <c r="F15" s="5" t="s">
        <v>16</v>
      </c>
      <c r="G15" s="5" t="s">
        <v>16</v>
      </c>
      <c r="I15" s="5" t="s">
        <v>16</v>
      </c>
      <c r="J15" s="5"/>
      <c r="K15" s="5">
        <v>4</v>
      </c>
      <c r="M15" s="31">
        <f t="shared" si="0"/>
        <v>35</v>
      </c>
      <c r="N15" s="3"/>
      <c r="O15" s="35">
        <f t="shared" si="1"/>
        <v>5.863</v>
      </c>
      <c r="P15" s="36">
        <f t="shared" si="2"/>
        <v>2</v>
      </c>
      <c r="Q15" s="3"/>
      <c r="R15" s="27">
        <f t="shared" si="3"/>
        <v>18</v>
      </c>
      <c r="S15" s="27">
        <f t="shared" si="4"/>
        <v>0</v>
      </c>
      <c r="T15" s="27">
        <f t="shared" si="5"/>
        <v>0</v>
      </c>
      <c r="U15" s="27">
        <f t="shared" si="6"/>
        <v>0</v>
      </c>
      <c r="V15" s="27">
        <f t="shared" si="7"/>
        <v>0</v>
      </c>
      <c r="W15" s="27">
        <f t="shared" si="8"/>
        <v>0</v>
      </c>
      <c r="X15" s="27">
        <f t="shared" si="9"/>
        <v>0</v>
      </c>
      <c r="Y15" s="27">
        <f t="shared" si="10"/>
        <v>17</v>
      </c>
      <c r="AA15" s="2">
        <v>6.58</v>
      </c>
      <c r="AH15" s="45">
        <v>5.863</v>
      </c>
      <c r="AI15" s="38">
        <f t="shared" si="12"/>
        <v>5.863</v>
      </c>
      <c r="AJ15" s="41">
        <f t="shared" si="11"/>
        <v>2</v>
      </c>
    </row>
    <row r="16" spans="1:36" ht="12.75" customHeight="1">
      <c r="A16" s="20">
        <v>9</v>
      </c>
      <c r="B16" s="15" t="s">
        <v>81</v>
      </c>
      <c r="D16" s="5" t="s">
        <v>16</v>
      </c>
      <c r="E16" s="5">
        <v>6</v>
      </c>
      <c r="F16" s="5">
        <v>3</v>
      </c>
      <c r="G16" s="5" t="s">
        <v>16</v>
      </c>
      <c r="I16" s="5" t="s">
        <v>16</v>
      </c>
      <c r="J16" s="5"/>
      <c r="K16" s="5" t="s">
        <v>16</v>
      </c>
      <c r="M16" s="31">
        <f t="shared" si="0"/>
        <v>33</v>
      </c>
      <c r="N16" s="3"/>
      <c r="O16" s="35">
        <f t="shared" si="1"/>
        <v>7.669</v>
      </c>
      <c r="P16" s="36">
        <f t="shared" si="2"/>
        <v>2</v>
      </c>
      <c r="Q16" s="3"/>
      <c r="R16" s="27">
        <f t="shared" si="3"/>
        <v>0</v>
      </c>
      <c r="S16" s="27">
        <f t="shared" si="4"/>
        <v>15</v>
      </c>
      <c r="T16" s="27">
        <f t="shared" si="5"/>
        <v>18</v>
      </c>
      <c r="U16" s="27">
        <f t="shared" si="6"/>
        <v>0</v>
      </c>
      <c r="V16" s="27">
        <f t="shared" si="7"/>
        <v>0</v>
      </c>
      <c r="W16" s="27">
        <f t="shared" si="8"/>
        <v>0</v>
      </c>
      <c r="X16" s="27">
        <f t="shared" si="9"/>
        <v>0</v>
      </c>
      <c r="Y16" s="27">
        <f t="shared" si="10"/>
        <v>0</v>
      </c>
      <c r="AB16" s="2">
        <v>7.669</v>
      </c>
      <c r="AC16" s="2">
        <v>8.205</v>
      </c>
      <c r="AI16" s="38">
        <f t="shared" si="12"/>
        <v>7.669</v>
      </c>
      <c r="AJ16" s="41">
        <f t="shared" si="11"/>
        <v>2</v>
      </c>
    </row>
    <row r="17" spans="1:36" ht="12.75" customHeight="1">
      <c r="A17" s="20">
        <v>10</v>
      </c>
      <c r="B17" s="18" t="s">
        <v>141</v>
      </c>
      <c r="D17" s="5" t="s">
        <v>16</v>
      </c>
      <c r="E17" s="5" t="s">
        <v>16</v>
      </c>
      <c r="F17" s="5" t="s">
        <v>16</v>
      </c>
      <c r="G17" s="5">
        <v>9</v>
      </c>
      <c r="I17" s="5" t="s">
        <v>16</v>
      </c>
      <c r="J17" s="5"/>
      <c r="K17" s="5">
        <v>12</v>
      </c>
      <c r="M17" s="31">
        <f t="shared" si="0"/>
        <v>21</v>
      </c>
      <c r="O17" s="35">
        <f t="shared" si="1"/>
        <v>6.66</v>
      </c>
      <c r="P17" s="36">
        <f t="shared" si="2"/>
        <v>2</v>
      </c>
      <c r="R17" s="27">
        <f t="shared" si="3"/>
        <v>0</v>
      </c>
      <c r="S17" s="27">
        <f t="shared" si="4"/>
        <v>0</v>
      </c>
      <c r="T17" s="27">
        <f t="shared" si="5"/>
        <v>0</v>
      </c>
      <c r="U17" s="27">
        <f t="shared" si="6"/>
        <v>12</v>
      </c>
      <c r="V17" s="27">
        <f t="shared" si="7"/>
        <v>0</v>
      </c>
      <c r="W17" s="27">
        <f t="shared" si="8"/>
        <v>0</v>
      </c>
      <c r="X17" s="27">
        <f t="shared" si="9"/>
        <v>0</v>
      </c>
      <c r="Y17" s="27">
        <f t="shared" si="10"/>
        <v>9</v>
      </c>
      <c r="AD17" s="2">
        <v>7.2490000000000006</v>
      </c>
      <c r="AH17" s="45">
        <v>6.66</v>
      </c>
      <c r="AI17" s="38">
        <f t="shared" si="12"/>
        <v>6.66</v>
      </c>
      <c r="AJ17" s="41">
        <f t="shared" si="11"/>
        <v>2</v>
      </c>
    </row>
    <row r="18" spans="1:36" ht="12.75" customHeight="1">
      <c r="A18" s="20">
        <v>11</v>
      </c>
      <c r="B18" s="18" t="s">
        <v>158</v>
      </c>
      <c r="D18" s="5" t="s">
        <v>16</v>
      </c>
      <c r="E18" s="5" t="s">
        <v>16</v>
      </c>
      <c r="F18" s="5" t="s">
        <v>16</v>
      </c>
      <c r="G18" s="5">
        <v>11</v>
      </c>
      <c r="I18" s="5" t="s">
        <v>16</v>
      </c>
      <c r="J18" s="5"/>
      <c r="K18" s="5">
        <v>13</v>
      </c>
      <c r="M18" s="31">
        <f aca="true" t="shared" si="13" ref="M18:M95">LARGE($R18:$Y18,1)+LARGE($R18:$Y18,2)+LARGE($R18:$Y18,3)</f>
        <v>18</v>
      </c>
      <c r="O18" s="35">
        <f aca="true" t="shared" si="14" ref="O18:O67">AI18</f>
        <v>6.886</v>
      </c>
      <c r="P18" s="36">
        <f>COUNTA(AA18:AH18)</f>
        <v>2</v>
      </c>
      <c r="R18" s="27">
        <f aca="true" t="shared" si="15" ref="R18:Y18">IF(D18&lt;1,0,IF(D18&gt;20,0,21-D18))</f>
        <v>0</v>
      </c>
      <c r="S18" s="27">
        <f t="shared" si="15"/>
        <v>0</v>
      </c>
      <c r="T18" s="27">
        <f t="shared" si="15"/>
        <v>0</v>
      </c>
      <c r="U18" s="27">
        <f t="shared" si="15"/>
        <v>10</v>
      </c>
      <c r="V18" s="27">
        <f t="shared" si="15"/>
        <v>0</v>
      </c>
      <c r="W18" s="27">
        <f t="shared" si="15"/>
        <v>0</v>
      </c>
      <c r="X18" s="27">
        <f t="shared" si="15"/>
        <v>0</v>
      </c>
      <c r="Y18" s="27">
        <f t="shared" si="15"/>
        <v>8</v>
      </c>
      <c r="AD18" s="2">
        <v>7.671</v>
      </c>
      <c r="AH18" s="45">
        <v>6.886</v>
      </c>
      <c r="AI18" s="38">
        <f t="shared" si="12"/>
        <v>6.886</v>
      </c>
      <c r="AJ18" s="41">
        <f>COUNTA(AA18:AH18)</f>
        <v>2</v>
      </c>
    </row>
    <row r="19" spans="1:36" ht="12.75" customHeight="1">
      <c r="A19" s="20">
        <v>12</v>
      </c>
      <c r="B19" s="15" t="s">
        <v>43</v>
      </c>
      <c r="D19" s="5">
        <v>4</v>
      </c>
      <c r="E19" s="5" t="s">
        <v>16</v>
      </c>
      <c r="F19" s="5" t="s">
        <v>16</v>
      </c>
      <c r="G19" s="5" t="s">
        <v>16</v>
      </c>
      <c r="I19" s="5" t="s">
        <v>16</v>
      </c>
      <c r="J19" s="5"/>
      <c r="K19" s="5" t="s">
        <v>16</v>
      </c>
      <c r="M19" s="31">
        <f t="shared" si="0"/>
        <v>17</v>
      </c>
      <c r="N19" s="3"/>
      <c r="O19" s="35">
        <f t="shared" si="1"/>
        <v>6.74</v>
      </c>
      <c r="P19" s="36">
        <f t="shared" si="2"/>
        <v>1</v>
      </c>
      <c r="Q19" s="3"/>
      <c r="R19" s="27">
        <f t="shared" si="3"/>
        <v>17</v>
      </c>
      <c r="S19" s="27">
        <f t="shared" si="4"/>
        <v>0</v>
      </c>
      <c r="T19" s="27">
        <f t="shared" si="5"/>
        <v>0</v>
      </c>
      <c r="U19" s="27">
        <f t="shared" si="6"/>
        <v>0</v>
      </c>
      <c r="V19" s="27">
        <f t="shared" si="7"/>
        <v>0</v>
      </c>
      <c r="W19" s="27">
        <f t="shared" si="8"/>
        <v>0</v>
      </c>
      <c r="X19" s="27">
        <f t="shared" si="9"/>
        <v>0</v>
      </c>
      <c r="Y19" s="27">
        <f t="shared" si="10"/>
        <v>0</v>
      </c>
      <c r="AA19" s="2">
        <v>6.74</v>
      </c>
      <c r="AI19" s="38">
        <f t="shared" si="12"/>
        <v>6.74</v>
      </c>
      <c r="AJ19" s="41">
        <f t="shared" si="11"/>
        <v>1</v>
      </c>
    </row>
    <row r="20" spans="1:36" ht="12.75" customHeight="1">
      <c r="A20" s="20">
        <v>13</v>
      </c>
      <c r="B20" s="15" t="s">
        <v>168</v>
      </c>
      <c r="D20" s="5" t="s">
        <v>16</v>
      </c>
      <c r="E20" s="5" t="s">
        <v>16</v>
      </c>
      <c r="F20" s="5" t="s">
        <v>16</v>
      </c>
      <c r="G20" s="5" t="s">
        <v>16</v>
      </c>
      <c r="I20" s="5">
        <v>4</v>
      </c>
      <c r="J20" s="5"/>
      <c r="K20" s="5" t="s">
        <v>16</v>
      </c>
      <c r="M20" s="31">
        <f t="shared" si="0"/>
        <v>17</v>
      </c>
      <c r="O20" s="35">
        <f t="shared" si="1"/>
        <v>7.288</v>
      </c>
      <c r="P20" s="36">
        <f t="shared" si="2"/>
        <v>1</v>
      </c>
      <c r="R20" s="27">
        <f t="shared" si="3"/>
        <v>0</v>
      </c>
      <c r="S20" s="27">
        <f t="shared" si="4"/>
        <v>0</v>
      </c>
      <c r="T20" s="27">
        <f t="shared" si="5"/>
        <v>0</v>
      </c>
      <c r="U20" s="27">
        <f t="shared" si="6"/>
        <v>0</v>
      </c>
      <c r="V20" s="27">
        <f t="shared" si="7"/>
        <v>0</v>
      </c>
      <c r="W20" s="27">
        <f t="shared" si="8"/>
        <v>17</v>
      </c>
      <c r="X20" s="27">
        <f t="shared" si="9"/>
        <v>0</v>
      </c>
      <c r="Y20" s="27">
        <f t="shared" si="10"/>
        <v>0</v>
      </c>
      <c r="AF20" s="2">
        <v>7.288</v>
      </c>
      <c r="AI20" s="38">
        <f t="shared" si="12"/>
        <v>7.288</v>
      </c>
      <c r="AJ20" s="41">
        <f t="shared" si="11"/>
        <v>1</v>
      </c>
    </row>
    <row r="21" spans="1:36" ht="12.75" customHeight="1">
      <c r="A21" s="20">
        <v>14</v>
      </c>
      <c r="B21" s="15" t="s">
        <v>90</v>
      </c>
      <c r="D21" s="5" t="s">
        <v>16</v>
      </c>
      <c r="E21" s="5" t="s">
        <v>16</v>
      </c>
      <c r="F21" s="5">
        <v>4</v>
      </c>
      <c r="G21" s="5" t="s">
        <v>16</v>
      </c>
      <c r="I21" s="5" t="s">
        <v>16</v>
      </c>
      <c r="J21" s="5"/>
      <c r="K21" s="5" t="s">
        <v>16</v>
      </c>
      <c r="M21" s="31">
        <f t="shared" si="13"/>
        <v>17</v>
      </c>
      <c r="N21" s="3"/>
      <c r="O21" s="35">
        <f t="shared" si="14"/>
        <v>8.783</v>
      </c>
      <c r="P21" s="36">
        <f>COUNTA(AA21:AH21)</f>
        <v>1</v>
      </c>
      <c r="Q21" s="3"/>
      <c r="R21" s="27">
        <f aca="true" t="shared" si="16" ref="R21:Y21">IF(D21&lt;1,0,IF(D21&gt;20,0,21-D21))</f>
        <v>0</v>
      </c>
      <c r="S21" s="27">
        <f t="shared" si="16"/>
        <v>0</v>
      </c>
      <c r="T21" s="27">
        <f t="shared" si="16"/>
        <v>17</v>
      </c>
      <c r="U21" s="27">
        <f t="shared" si="16"/>
        <v>0</v>
      </c>
      <c r="V21" s="27">
        <f t="shared" si="16"/>
        <v>0</v>
      </c>
      <c r="W21" s="27">
        <f t="shared" si="16"/>
        <v>0</v>
      </c>
      <c r="X21" s="27">
        <f t="shared" si="16"/>
        <v>0</v>
      </c>
      <c r="Y21" s="27">
        <f t="shared" si="16"/>
        <v>0</v>
      </c>
      <c r="AC21" s="2">
        <v>8.783</v>
      </c>
      <c r="AI21" s="38">
        <f aca="true" t="shared" si="17" ref="AI21:AI67">MIN(AA21:AH21)</f>
        <v>8.783</v>
      </c>
      <c r="AJ21" s="41">
        <f>COUNTA(AA21:AH21)</f>
        <v>1</v>
      </c>
    </row>
    <row r="22" spans="1:36" ht="12.75" customHeight="1">
      <c r="A22" s="20">
        <v>15</v>
      </c>
      <c r="B22" s="15" t="s">
        <v>208</v>
      </c>
      <c r="D22" s="5" t="s">
        <v>16</v>
      </c>
      <c r="E22" s="5" t="s">
        <v>16</v>
      </c>
      <c r="F22" s="5" t="s">
        <v>16</v>
      </c>
      <c r="G22" s="5" t="s">
        <v>16</v>
      </c>
      <c r="I22" s="5" t="s">
        <v>16</v>
      </c>
      <c r="J22" s="5"/>
      <c r="K22" s="5">
        <v>5</v>
      </c>
      <c r="M22" s="31">
        <f t="shared" si="0"/>
        <v>16</v>
      </c>
      <c r="O22" s="35">
        <f t="shared" si="1"/>
        <v>6.135</v>
      </c>
      <c r="P22" s="36">
        <f t="shared" si="2"/>
        <v>1</v>
      </c>
      <c r="R22" s="27">
        <f t="shared" si="3"/>
        <v>0</v>
      </c>
      <c r="S22" s="27">
        <f t="shared" si="4"/>
        <v>0</v>
      </c>
      <c r="T22" s="27">
        <f t="shared" si="5"/>
        <v>0</v>
      </c>
      <c r="U22" s="27">
        <f t="shared" si="6"/>
        <v>0</v>
      </c>
      <c r="V22" s="27">
        <f t="shared" si="7"/>
        <v>0</v>
      </c>
      <c r="W22" s="27">
        <f t="shared" si="8"/>
        <v>0</v>
      </c>
      <c r="X22" s="27">
        <f t="shared" si="9"/>
        <v>0</v>
      </c>
      <c r="Y22" s="27">
        <f t="shared" si="10"/>
        <v>16</v>
      </c>
      <c r="AH22" s="45">
        <v>6.135</v>
      </c>
      <c r="AI22" s="38">
        <f t="shared" si="12"/>
        <v>6.135</v>
      </c>
      <c r="AJ22" s="41">
        <f t="shared" si="11"/>
        <v>1</v>
      </c>
    </row>
    <row r="23" spans="1:36" ht="12.75" customHeight="1">
      <c r="A23" s="20">
        <v>16</v>
      </c>
      <c r="B23" s="18" t="s">
        <v>140</v>
      </c>
      <c r="D23" s="5" t="s">
        <v>16</v>
      </c>
      <c r="E23" s="5" t="s">
        <v>16</v>
      </c>
      <c r="F23" s="5" t="s">
        <v>16</v>
      </c>
      <c r="G23" s="5">
        <v>5</v>
      </c>
      <c r="I23" s="5" t="s">
        <v>16</v>
      </c>
      <c r="J23" s="5"/>
      <c r="K23" s="5" t="s">
        <v>16</v>
      </c>
      <c r="M23" s="31">
        <f t="shared" si="13"/>
        <v>16</v>
      </c>
      <c r="O23" s="35">
        <f t="shared" si="14"/>
        <v>6.418</v>
      </c>
      <c r="P23" s="36">
        <f>COUNTA(AA23:AH23)</f>
        <v>1</v>
      </c>
      <c r="R23" s="27">
        <f aca="true" t="shared" si="18" ref="R23:Y23">IF(D23&lt;1,0,IF(D23&gt;20,0,21-D23))</f>
        <v>0</v>
      </c>
      <c r="S23" s="27">
        <f t="shared" si="18"/>
        <v>0</v>
      </c>
      <c r="T23" s="27">
        <f t="shared" si="18"/>
        <v>0</v>
      </c>
      <c r="U23" s="27">
        <f t="shared" si="18"/>
        <v>16</v>
      </c>
      <c r="V23" s="27">
        <f t="shared" si="18"/>
        <v>0</v>
      </c>
      <c r="W23" s="27">
        <f t="shared" si="18"/>
        <v>0</v>
      </c>
      <c r="X23" s="27">
        <f t="shared" si="18"/>
        <v>0</v>
      </c>
      <c r="Y23" s="27">
        <f t="shared" si="18"/>
        <v>0</v>
      </c>
      <c r="AD23" s="2">
        <v>6.418</v>
      </c>
      <c r="AI23" s="38">
        <f t="shared" si="17"/>
        <v>6.418</v>
      </c>
      <c r="AJ23" s="41">
        <f>COUNTA(AA23:AH23)</f>
        <v>1</v>
      </c>
    </row>
    <row r="24" spans="1:36" ht="12.75" customHeight="1">
      <c r="A24" s="20">
        <v>17</v>
      </c>
      <c r="B24" s="15" t="s">
        <v>223</v>
      </c>
      <c r="D24" s="5" t="s">
        <v>16</v>
      </c>
      <c r="E24" s="5" t="s">
        <v>16</v>
      </c>
      <c r="F24" s="5" t="s">
        <v>16</v>
      </c>
      <c r="G24" s="5" t="s">
        <v>16</v>
      </c>
      <c r="I24" s="5">
        <v>5</v>
      </c>
      <c r="J24" s="5"/>
      <c r="K24" s="5" t="s">
        <v>16</v>
      </c>
      <c r="M24" s="31">
        <f t="shared" si="0"/>
        <v>16</v>
      </c>
      <c r="O24" s="35">
        <f t="shared" si="1"/>
        <v>6.958</v>
      </c>
      <c r="P24" s="36">
        <f t="shared" si="2"/>
        <v>1</v>
      </c>
      <c r="R24" s="27">
        <f t="shared" si="3"/>
        <v>0</v>
      </c>
      <c r="S24" s="27">
        <f t="shared" si="4"/>
        <v>0</v>
      </c>
      <c r="T24" s="27">
        <f t="shared" si="5"/>
        <v>0</v>
      </c>
      <c r="U24" s="27">
        <f t="shared" si="6"/>
        <v>0</v>
      </c>
      <c r="V24" s="27">
        <f t="shared" si="7"/>
        <v>0</v>
      </c>
      <c r="W24" s="27">
        <f t="shared" si="8"/>
        <v>16</v>
      </c>
      <c r="X24" s="27">
        <f t="shared" si="9"/>
        <v>0</v>
      </c>
      <c r="Y24" s="27">
        <f t="shared" si="10"/>
        <v>0</v>
      </c>
      <c r="AF24" s="2">
        <v>6.958</v>
      </c>
      <c r="AI24" s="38">
        <f t="shared" si="12"/>
        <v>6.958</v>
      </c>
      <c r="AJ24" s="41">
        <f t="shared" si="11"/>
        <v>1</v>
      </c>
    </row>
    <row r="25" spans="1:36" ht="12.75" customHeight="1">
      <c r="A25" s="20">
        <v>18</v>
      </c>
      <c r="B25" s="15" t="s">
        <v>46</v>
      </c>
      <c r="D25" s="5">
        <v>5</v>
      </c>
      <c r="E25" s="5" t="s">
        <v>16</v>
      </c>
      <c r="F25" s="5" t="s">
        <v>16</v>
      </c>
      <c r="G25" s="5" t="s">
        <v>16</v>
      </c>
      <c r="I25" s="5" t="s">
        <v>16</v>
      </c>
      <c r="J25" s="5"/>
      <c r="K25" s="5" t="s">
        <v>16</v>
      </c>
      <c r="M25" s="31">
        <f t="shared" si="13"/>
        <v>16</v>
      </c>
      <c r="N25" s="3"/>
      <c r="O25" s="35">
        <f t="shared" si="14"/>
        <v>7.74</v>
      </c>
      <c r="P25" s="36">
        <f>COUNTA(AA25:AH25)</f>
        <v>1</v>
      </c>
      <c r="Q25" s="3"/>
      <c r="R25" s="27">
        <f aca="true" t="shared" si="19" ref="R25:Y25">IF(D25&lt;1,0,IF(D25&gt;20,0,21-D25))</f>
        <v>16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0</v>
      </c>
      <c r="X25" s="27">
        <f t="shared" si="19"/>
        <v>0</v>
      </c>
      <c r="Y25" s="27">
        <f t="shared" si="19"/>
        <v>0</v>
      </c>
      <c r="AA25" s="2">
        <v>7.74</v>
      </c>
      <c r="AI25" s="38">
        <f t="shared" si="17"/>
        <v>7.74</v>
      </c>
      <c r="AJ25" s="41">
        <f>COUNTA(AA25:AH25)</f>
        <v>1</v>
      </c>
    </row>
    <row r="26" spans="1:36" ht="12.75" customHeight="1">
      <c r="A26" s="20">
        <v>19</v>
      </c>
      <c r="B26" s="15" t="s">
        <v>91</v>
      </c>
      <c r="D26" s="5" t="s">
        <v>16</v>
      </c>
      <c r="E26" s="5" t="s">
        <v>16</v>
      </c>
      <c r="F26" s="5">
        <v>5</v>
      </c>
      <c r="G26" s="5" t="s">
        <v>16</v>
      </c>
      <c r="I26" s="5" t="s">
        <v>16</v>
      </c>
      <c r="J26" s="5"/>
      <c r="K26" s="5" t="s">
        <v>16</v>
      </c>
      <c r="M26" s="31">
        <f t="shared" si="0"/>
        <v>16</v>
      </c>
      <c r="O26" s="35">
        <f t="shared" si="1"/>
        <v>9.277</v>
      </c>
      <c r="P26" s="36">
        <f t="shared" si="2"/>
        <v>1</v>
      </c>
      <c r="R26" s="27">
        <f t="shared" si="3"/>
        <v>0</v>
      </c>
      <c r="S26" s="27">
        <f t="shared" si="4"/>
        <v>0</v>
      </c>
      <c r="T26" s="27">
        <f t="shared" si="5"/>
        <v>16</v>
      </c>
      <c r="U26" s="27">
        <f t="shared" si="6"/>
        <v>0</v>
      </c>
      <c r="V26" s="27">
        <f t="shared" si="7"/>
        <v>0</v>
      </c>
      <c r="W26" s="27">
        <f t="shared" si="8"/>
        <v>0</v>
      </c>
      <c r="X26" s="27">
        <f t="shared" si="9"/>
        <v>0</v>
      </c>
      <c r="Y26" s="27">
        <f t="shared" si="10"/>
        <v>0</v>
      </c>
      <c r="AC26" s="2">
        <v>9.277</v>
      </c>
      <c r="AI26" s="38">
        <f t="shared" si="12"/>
        <v>9.277</v>
      </c>
      <c r="AJ26" s="41">
        <f t="shared" si="11"/>
        <v>1</v>
      </c>
    </row>
    <row r="27" spans="1:36" ht="12.75" customHeight="1">
      <c r="A27" s="20">
        <v>20</v>
      </c>
      <c r="B27" s="18" t="s">
        <v>222</v>
      </c>
      <c r="D27" s="5" t="s">
        <v>16</v>
      </c>
      <c r="E27" s="5" t="s">
        <v>16</v>
      </c>
      <c r="F27" s="5" t="s">
        <v>16</v>
      </c>
      <c r="G27" s="5" t="s">
        <v>16</v>
      </c>
      <c r="I27" s="5">
        <v>6</v>
      </c>
      <c r="J27" s="5"/>
      <c r="K27" s="5" t="s">
        <v>16</v>
      </c>
      <c r="M27" s="31">
        <f t="shared" si="13"/>
        <v>15</v>
      </c>
      <c r="O27" s="35">
        <f t="shared" si="14"/>
        <v>7.662</v>
      </c>
      <c r="P27" s="36">
        <f>COUNTA(AA27:AH27)</f>
        <v>1</v>
      </c>
      <c r="R27" s="27">
        <f aca="true" t="shared" si="20" ref="R27:Y27">IF(D27&lt;1,0,IF(D27&gt;20,0,21-D27))</f>
        <v>0</v>
      </c>
      <c r="S27" s="27">
        <f t="shared" si="20"/>
        <v>0</v>
      </c>
      <c r="T27" s="27">
        <f t="shared" si="20"/>
        <v>0</v>
      </c>
      <c r="U27" s="27">
        <f t="shared" si="20"/>
        <v>0</v>
      </c>
      <c r="V27" s="27">
        <f t="shared" si="20"/>
        <v>0</v>
      </c>
      <c r="W27" s="27">
        <f t="shared" si="20"/>
        <v>15</v>
      </c>
      <c r="X27" s="27">
        <f t="shared" si="20"/>
        <v>0</v>
      </c>
      <c r="Y27" s="27">
        <f t="shared" si="20"/>
        <v>0</v>
      </c>
      <c r="AF27" s="2">
        <v>7.662</v>
      </c>
      <c r="AI27" s="38">
        <f t="shared" si="17"/>
        <v>7.662</v>
      </c>
      <c r="AJ27" s="41">
        <f>COUNTA(AA27:AH27)</f>
        <v>1</v>
      </c>
    </row>
    <row r="28" spans="1:36" ht="12.75" customHeight="1">
      <c r="A28" s="20">
        <v>21</v>
      </c>
      <c r="B28" s="18" t="s">
        <v>92</v>
      </c>
      <c r="D28" s="5" t="s">
        <v>16</v>
      </c>
      <c r="E28" s="5" t="s">
        <v>16</v>
      </c>
      <c r="F28" s="5">
        <v>6</v>
      </c>
      <c r="G28" s="5" t="s">
        <v>16</v>
      </c>
      <c r="I28" s="5" t="s">
        <v>16</v>
      </c>
      <c r="J28" s="5"/>
      <c r="K28" s="5" t="s">
        <v>16</v>
      </c>
      <c r="M28" s="31">
        <f t="shared" si="0"/>
        <v>15</v>
      </c>
      <c r="O28" s="35">
        <f t="shared" si="1"/>
        <v>9.442</v>
      </c>
      <c r="P28" s="36">
        <f t="shared" si="2"/>
        <v>1</v>
      </c>
      <c r="R28" s="27">
        <f t="shared" si="3"/>
        <v>0</v>
      </c>
      <c r="S28" s="27">
        <f t="shared" si="4"/>
        <v>0</v>
      </c>
      <c r="T28" s="27">
        <f t="shared" si="5"/>
        <v>15</v>
      </c>
      <c r="U28" s="27">
        <f t="shared" si="6"/>
        <v>0</v>
      </c>
      <c r="V28" s="27">
        <f t="shared" si="7"/>
        <v>0</v>
      </c>
      <c r="W28" s="27">
        <f t="shared" si="8"/>
        <v>0</v>
      </c>
      <c r="X28" s="27">
        <f t="shared" si="9"/>
        <v>0</v>
      </c>
      <c r="Y28" s="27">
        <f t="shared" si="10"/>
        <v>0</v>
      </c>
      <c r="AC28" s="2">
        <v>9.442</v>
      </c>
      <c r="AI28" s="38">
        <f t="shared" si="12"/>
        <v>9.442</v>
      </c>
      <c r="AJ28" s="41">
        <f t="shared" si="11"/>
        <v>1</v>
      </c>
    </row>
    <row r="29" spans="1:36" ht="12.75" customHeight="1">
      <c r="A29" s="20">
        <v>22</v>
      </c>
      <c r="B29" s="15" t="s">
        <v>171</v>
      </c>
      <c r="D29" s="5" t="s">
        <v>16</v>
      </c>
      <c r="E29" s="5" t="s">
        <v>16</v>
      </c>
      <c r="F29" s="5" t="s">
        <v>16</v>
      </c>
      <c r="G29" s="5" t="s">
        <v>16</v>
      </c>
      <c r="I29" s="5">
        <v>7</v>
      </c>
      <c r="J29" s="5"/>
      <c r="K29" s="5" t="s">
        <v>16</v>
      </c>
      <c r="M29" s="31">
        <f t="shared" si="0"/>
        <v>14</v>
      </c>
      <c r="O29" s="35">
        <f t="shared" si="1"/>
        <v>7.9190000000000005</v>
      </c>
      <c r="P29" s="36">
        <f t="shared" si="2"/>
        <v>1</v>
      </c>
      <c r="R29" s="27">
        <f t="shared" si="3"/>
        <v>0</v>
      </c>
      <c r="S29" s="27">
        <f t="shared" si="4"/>
        <v>0</v>
      </c>
      <c r="T29" s="27">
        <f t="shared" si="5"/>
        <v>0</v>
      </c>
      <c r="U29" s="27">
        <f t="shared" si="6"/>
        <v>0</v>
      </c>
      <c r="V29" s="27">
        <f t="shared" si="7"/>
        <v>0</v>
      </c>
      <c r="W29" s="27">
        <f t="shared" si="8"/>
        <v>14</v>
      </c>
      <c r="X29" s="27">
        <f t="shared" si="9"/>
        <v>0</v>
      </c>
      <c r="Y29" s="27">
        <f t="shared" si="10"/>
        <v>0</v>
      </c>
      <c r="AF29" s="2">
        <v>7.9190000000000005</v>
      </c>
      <c r="AI29" s="38">
        <f t="shared" si="12"/>
        <v>7.9190000000000005</v>
      </c>
      <c r="AJ29" s="41">
        <f t="shared" si="11"/>
        <v>1</v>
      </c>
    </row>
    <row r="30" spans="1:36" ht="12.75" customHeight="1">
      <c r="A30" s="20">
        <v>23</v>
      </c>
      <c r="B30" s="18" t="s">
        <v>93</v>
      </c>
      <c r="D30" s="5" t="s">
        <v>16</v>
      </c>
      <c r="E30" s="5" t="s">
        <v>16</v>
      </c>
      <c r="F30" s="5">
        <v>7</v>
      </c>
      <c r="G30" s="5" t="s">
        <v>16</v>
      </c>
      <c r="I30" s="5" t="s">
        <v>16</v>
      </c>
      <c r="J30" s="5"/>
      <c r="K30" s="5" t="s">
        <v>16</v>
      </c>
      <c r="M30" s="31">
        <f t="shared" si="0"/>
        <v>14</v>
      </c>
      <c r="O30" s="35">
        <f t="shared" si="1"/>
        <v>13.607</v>
      </c>
      <c r="P30" s="36">
        <f t="shared" si="2"/>
        <v>1</v>
      </c>
      <c r="R30" s="27">
        <f t="shared" si="3"/>
        <v>0</v>
      </c>
      <c r="S30" s="27">
        <f t="shared" si="4"/>
        <v>0</v>
      </c>
      <c r="T30" s="27">
        <f t="shared" si="5"/>
        <v>14</v>
      </c>
      <c r="U30" s="27">
        <f t="shared" si="6"/>
        <v>0</v>
      </c>
      <c r="V30" s="27">
        <f t="shared" si="7"/>
        <v>0</v>
      </c>
      <c r="W30" s="27">
        <f t="shared" si="8"/>
        <v>0</v>
      </c>
      <c r="X30" s="27">
        <f t="shared" si="9"/>
        <v>0</v>
      </c>
      <c r="Y30" s="27">
        <f t="shared" si="10"/>
        <v>0</v>
      </c>
      <c r="AC30" s="2">
        <v>13.607</v>
      </c>
      <c r="AI30" s="38">
        <f t="shared" si="12"/>
        <v>13.607</v>
      </c>
      <c r="AJ30" s="41">
        <f t="shared" si="11"/>
        <v>1</v>
      </c>
    </row>
    <row r="31" spans="1:36" ht="12.75" customHeight="1">
      <c r="A31" s="20">
        <v>24</v>
      </c>
      <c r="B31" s="15" t="s">
        <v>206</v>
      </c>
      <c r="D31" s="5" t="s">
        <v>16</v>
      </c>
      <c r="E31" s="5" t="s">
        <v>16</v>
      </c>
      <c r="F31" s="5" t="s">
        <v>16</v>
      </c>
      <c r="G31" s="5" t="s">
        <v>16</v>
      </c>
      <c r="I31" s="5" t="s">
        <v>16</v>
      </c>
      <c r="J31" s="5"/>
      <c r="K31" s="5">
        <v>8</v>
      </c>
      <c r="M31" s="31">
        <f t="shared" si="0"/>
        <v>13</v>
      </c>
      <c r="O31" s="35">
        <f t="shared" si="1"/>
        <v>6.416</v>
      </c>
      <c r="P31" s="36">
        <f t="shared" si="2"/>
        <v>1</v>
      </c>
      <c r="R31" s="27">
        <f t="shared" si="3"/>
        <v>0</v>
      </c>
      <c r="S31" s="27">
        <f t="shared" si="4"/>
        <v>0</v>
      </c>
      <c r="T31" s="27">
        <f t="shared" si="5"/>
        <v>0</v>
      </c>
      <c r="U31" s="27">
        <f t="shared" si="6"/>
        <v>0</v>
      </c>
      <c r="V31" s="27">
        <f t="shared" si="7"/>
        <v>0</v>
      </c>
      <c r="W31" s="27">
        <f t="shared" si="8"/>
        <v>0</v>
      </c>
      <c r="X31" s="27">
        <f t="shared" si="9"/>
        <v>0</v>
      </c>
      <c r="Y31" s="27">
        <f t="shared" si="10"/>
        <v>13</v>
      </c>
      <c r="AH31" s="45">
        <v>6.416</v>
      </c>
      <c r="AI31" s="38">
        <f t="shared" si="12"/>
        <v>6.416</v>
      </c>
      <c r="AJ31" s="41">
        <f t="shared" si="11"/>
        <v>1</v>
      </c>
    </row>
    <row r="32" spans="1:36" ht="12.75" customHeight="1">
      <c r="A32" s="20">
        <v>25</v>
      </c>
      <c r="B32" s="18" t="s">
        <v>146</v>
      </c>
      <c r="D32" s="5" t="s">
        <v>16</v>
      </c>
      <c r="E32" s="5" t="s">
        <v>16</v>
      </c>
      <c r="F32" s="5" t="s">
        <v>16</v>
      </c>
      <c r="G32" s="5">
        <v>8</v>
      </c>
      <c r="I32" s="5" t="s">
        <v>16</v>
      </c>
      <c r="J32" s="5"/>
      <c r="K32" s="5" t="s">
        <v>16</v>
      </c>
      <c r="M32" s="31">
        <f t="shared" si="0"/>
        <v>13</v>
      </c>
      <c r="O32" s="35">
        <f t="shared" si="1"/>
        <v>7.18</v>
      </c>
      <c r="P32" s="36">
        <f t="shared" si="2"/>
        <v>1</v>
      </c>
      <c r="R32" s="27">
        <f t="shared" si="3"/>
        <v>0</v>
      </c>
      <c r="S32" s="27">
        <f t="shared" si="4"/>
        <v>0</v>
      </c>
      <c r="T32" s="27">
        <f t="shared" si="5"/>
        <v>0</v>
      </c>
      <c r="U32" s="27">
        <f t="shared" si="6"/>
        <v>13</v>
      </c>
      <c r="V32" s="27">
        <f t="shared" si="7"/>
        <v>0</v>
      </c>
      <c r="W32" s="27">
        <f t="shared" si="8"/>
        <v>0</v>
      </c>
      <c r="X32" s="27">
        <f t="shared" si="9"/>
        <v>0</v>
      </c>
      <c r="Y32" s="27">
        <f t="shared" si="10"/>
        <v>0</v>
      </c>
      <c r="AD32" s="2">
        <v>7.18</v>
      </c>
      <c r="AI32" s="38">
        <f t="shared" si="12"/>
        <v>7.18</v>
      </c>
      <c r="AJ32" s="41">
        <f t="shared" si="11"/>
        <v>1</v>
      </c>
    </row>
    <row r="33" spans="1:36" ht="12.75" customHeight="1">
      <c r="A33" s="20">
        <v>26</v>
      </c>
      <c r="B33" s="18" t="s">
        <v>174</v>
      </c>
      <c r="D33" s="5" t="s">
        <v>16</v>
      </c>
      <c r="E33" s="5" t="s">
        <v>16</v>
      </c>
      <c r="F33" s="5" t="s">
        <v>16</v>
      </c>
      <c r="G33" s="5" t="s">
        <v>16</v>
      </c>
      <c r="I33" s="5">
        <v>8</v>
      </c>
      <c r="J33" s="5"/>
      <c r="K33" s="5" t="s">
        <v>16</v>
      </c>
      <c r="M33" s="31">
        <f t="shared" si="0"/>
        <v>13</v>
      </c>
      <c r="O33" s="35">
        <f t="shared" si="1"/>
        <v>7.92</v>
      </c>
      <c r="P33" s="36">
        <f t="shared" si="2"/>
        <v>1</v>
      </c>
      <c r="R33" s="27">
        <f t="shared" si="3"/>
        <v>0</v>
      </c>
      <c r="S33" s="27">
        <f t="shared" si="4"/>
        <v>0</v>
      </c>
      <c r="T33" s="27">
        <f t="shared" si="5"/>
        <v>0</v>
      </c>
      <c r="U33" s="27">
        <f t="shared" si="6"/>
        <v>0</v>
      </c>
      <c r="V33" s="27">
        <f t="shared" si="7"/>
        <v>0</v>
      </c>
      <c r="W33" s="27">
        <f t="shared" si="8"/>
        <v>13</v>
      </c>
      <c r="X33" s="27">
        <f t="shared" si="9"/>
        <v>0</v>
      </c>
      <c r="Y33" s="27">
        <f t="shared" si="10"/>
        <v>0</v>
      </c>
      <c r="AF33" s="2">
        <v>7.92</v>
      </c>
      <c r="AI33" s="38">
        <f t="shared" si="12"/>
        <v>7.92</v>
      </c>
      <c r="AJ33" s="41">
        <f t="shared" si="11"/>
        <v>1</v>
      </c>
    </row>
    <row r="34" spans="1:36" ht="12.75" customHeight="1">
      <c r="A34" s="20">
        <v>27</v>
      </c>
      <c r="B34" s="15" t="s">
        <v>207</v>
      </c>
      <c r="D34" s="5" t="s">
        <v>16</v>
      </c>
      <c r="E34" s="5" t="s">
        <v>16</v>
      </c>
      <c r="F34" s="5" t="s">
        <v>16</v>
      </c>
      <c r="G34" s="5" t="s">
        <v>16</v>
      </c>
      <c r="I34" s="5" t="s">
        <v>16</v>
      </c>
      <c r="J34" s="5"/>
      <c r="K34" s="5">
        <v>9</v>
      </c>
      <c r="M34" s="31">
        <f t="shared" si="0"/>
        <v>12</v>
      </c>
      <c r="O34" s="35">
        <f t="shared" si="1"/>
        <v>6.469</v>
      </c>
      <c r="P34" s="36">
        <f t="shared" si="2"/>
        <v>1</v>
      </c>
      <c r="R34" s="27">
        <f t="shared" si="3"/>
        <v>0</v>
      </c>
      <c r="S34" s="27">
        <f t="shared" si="4"/>
        <v>0</v>
      </c>
      <c r="T34" s="27">
        <f t="shared" si="5"/>
        <v>0</v>
      </c>
      <c r="U34" s="27">
        <f t="shared" si="6"/>
        <v>0</v>
      </c>
      <c r="V34" s="27">
        <f t="shared" si="7"/>
        <v>0</v>
      </c>
      <c r="W34" s="27">
        <f t="shared" si="8"/>
        <v>0</v>
      </c>
      <c r="X34" s="27">
        <f t="shared" si="9"/>
        <v>0</v>
      </c>
      <c r="Y34" s="27">
        <f t="shared" si="10"/>
        <v>12</v>
      </c>
      <c r="AH34" s="45">
        <v>6.469</v>
      </c>
      <c r="AI34" s="38">
        <f t="shared" si="12"/>
        <v>6.469</v>
      </c>
      <c r="AJ34" s="41">
        <f t="shared" si="11"/>
        <v>1</v>
      </c>
    </row>
    <row r="35" spans="1:36" ht="12.75" customHeight="1">
      <c r="A35" s="20">
        <v>28</v>
      </c>
      <c r="B35" s="18" t="s">
        <v>184</v>
      </c>
      <c r="D35" s="5" t="s">
        <v>16</v>
      </c>
      <c r="E35" s="5" t="s">
        <v>16</v>
      </c>
      <c r="F35" s="5" t="s">
        <v>16</v>
      </c>
      <c r="G35" s="5" t="s">
        <v>16</v>
      </c>
      <c r="I35" s="5">
        <v>9</v>
      </c>
      <c r="J35" s="5"/>
      <c r="K35" s="5" t="s">
        <v>16</v>
      </c>
      <c r="M35" s="31">
        <f t="shared" si="0"/>
        <v>12</v>
      </c>
      <c r="O35" s="35">
        <f t="shared" si="1"/>
        <v>8.102</v>
      </c>
      <c r="P35" s="36">
        <f t="shared" si="2"/>
        <v>1</v>
      </c>
      <c r="R35" s="27">
        <f t="shared" si="3"/>
        <v>0</v>
      </c>
      <c r="S35" s="27">
        <f t="shared" si="4"/>
        <v>0</v>
      </c>
      <c r="T35" s="27">
        <f t="shared" si="5"/>
        <v>0</v>
      </c>
      <c r="U35" s="27">
        <f t="shared" si="6"/>
        <v>0</v>
      </c>
      <c r="V35" s="27">
        <f t="shared" si="7"/>
        <v>0</v>
      </c>
      <c r="W35" s="27">
        <f t="shared" si="8"/>
        <v>12</v>
      </c>
      <c r="X35" s="27">
        <f t="shared" si="9"/>
        <v>0</v>
      </c>
      <c r="Y35" s="27">
        <f t="shared" si="10"/>
        <v>0</v>
      </c>
      <c r="AF35" s="2">
        <v>8.102</v>
      </c>
      <c r="AI35" s="38">
        <f t="shared" si="12"/>
        <v>8.102</v>
      </c>
      <c r="AJ35" s="41">
        <f t="shared" si="11"/>
        <v>1</v>
      </c>
    </row>
    <row r="36" spans="1:36" ht="12.75" customHeight="1">
      <c r="A36" s="20">
        <v>29</v>
      </c>
      <c r="B36" s="15" t="s">
        <v>145</v>
      </c>
      <c r="D36" s="5" t="s">
        <v>16</v>
      </c>
      <c r="E36" s="5" t="s">
        <v>16</v>
      </c>
      <c r="F36" s="5" t="s">
        <v>16</v>
      </c>
      <c r="G36" s="5">
        <v>10</v>
      </c>
      <c r="I36" s="5" t="s">
        <v>16</v>
      </c>
      <c r="J36" s="5"/>
      <c r="K36" s="5" t="s">
        <v>16</v>
      </c>
      <c r="M36" s="31">
        <f t="shared" si="0"/>
        <v>11</v>
      </c>
      <c r="O36" s="35">
        <f t="shared" si="1"/>
        <v>7.254</v>
      </c>
      <c r="P36" s="36">
        <f t="shared" si="2"/>
        <v>1</v>
      </c>
      <c r="R36" s="27">
        <f t="shared" si="3"/>
        <v>0</v>
      </c>
      <c r="S36" s="27">
        <f t="shared" si="4"/>
        <v>0</v>
      </c>
      <c r="T36" s="27">
        <f t="shared" si="5"/>
        <v>0</v>
      </c>
      <c r="U36" s="27">
        <f t="shared" si="6"/>
        <v>11</v>
      </c>
      <c r="V36" s="27">
        <f t="shared" si="7"/>
        <v>0</v>
      </c>
      <c r="W36" s="27">
        <f t="shared" si="8"/>
        <v>0</v>
      </c>
      <c r="X36" s="27">
        <f t="shared" si="9"/>
        <v>0</v>
      </c>
      <c r="Y36" s="27">
        <f t="shared" si="10"/>
        <v>0</v>
      </c>
      <c r="AD36" s="2">
        <v>7.254</v>
      </c>
      <c r="AI36" s="38">
        <f t="shared" si="12"/>
        <v>7.254</v>
      </c>
      <c r="AJ36" s="41">
        <f t="shared" si="11"/>
        <v>1</v>
      </c>
    </row>
    <row r="37" spans="1:36" ht="12.75" customHeight="1">
      <c r="A37" s="20">
        <v>30</v>
      </c>
      <c r="B37" s="15" t="s">
        <v>224</v>
      </c>
      <c r="D37" s="5" t="s">
        <v>16</v>
      </c>
      <c r="E37" s="5" t="s">
        <v>16</v>
      </c>
      <c r="F37" s="5" t="s">
        <v>16</v>
      </c>
      <c r="G37" s="5" t="s">
        <v>16</v>
      </c>
      <c r="I37" s="5">
        <v>10</v>
      </c>
      <c r="J37" s="5"/>
      <c r="K37" s="5" t="s">
        <v>16</v>
      </c>
      <c r="M37" s="31">
        <f t="shared" si="0"/>
        <v>11</v>
      </c>
      <c r="O37" s="35">
        <f t="shared" si="1"/>
        <v>8.332</v>
      </c>
      <c r="P37" s="36">
        <f t="shared" si="2"/>
        <v>1</v>
      </c>
      <c r="R37" s="27">
        <f t="shared" si="3"/>
        <v>0</v>
      </c>
      <c r="S37" s="27">
        <f t="shared" si="4"/>
        <v>0</v>
      </c>
      <c r="T37" s="27">
        <f t="shared" si="5"/>
        <v>0</v>
      </c>
      <c r="U37" s="27">
        <f t="shared" si="6"/>
        <v>0</v>
      </c>
      <c r="V37" s="27">
        <f t="shared" si="7"/>
        <v>0</v>
      </c>
      <c r="W37" s="27">
        <f t="shared" si="8"/>
        <v>11</v>
      </c>
      <c r="X37" s="27">
        <f t="shared" si="9"/>
        <v>0</v>
      </c>
      <c r="Y37" s="27">
        <f t="shared" si="10"/>
        <v>0</v>
      </c>
      <c r="AF37" s="2">
        <v>8.332</v>
      </c>
      <c r="AI37" s="38">
        <f t="shared" si="12"/>
        <v>8.332</v>
      </c>
      <c r="AJ37" s="41">
        <f t="shared" si="11"/>
        <v>1</v>
      </c>
    </row>
    <row r="38" spans="1:36" ht="12.75" customHeight="1">
      <c r="A38" s="20">
        <v>31</v>
      </c>
      <c r="B38" s="15" t="s">
        <v>209</v>
      </c>
      <c r="D38" s="5" t="s">
        <v>16</v>
      </c>
      <c r="E38" s="5" t="s">
        <v>16</v>
      </c>
      <c r="F38" s="5" t="s">
        <v>16</v>
      </c>
      <c r="G38" s="5" t="s">
        <v>16</v>
      </c>
      <c r="I38" s="5" t="s">
        <v>16</v>
      </c>
      <c r="J38" s="5"/>
      <c r="K38" s="5">
        <v>11</v>
      </c>
      <c r="M38" s="31">
        <f t="shared" si="13"/>
        <v>10</v>
      </c>
      <c r="O38" s="35">
        <f t="shared" si="14"/>
        <v>6.511</v>
      </c>
      <c r="P38" s="36">
        <f>COUNTA(AA38:AH38)</f>
        <v>1</v>
      </c>
      <c r="R38" s="27">
        <f t="shared" si="3"/>
        <v>0</v>
      </c>
      <c r="S38" s="27">
        <f t="shared" si="4"/>
        <v>0</v>
      </c>
      <c r="T38" s="27">
        <f t="shared" si="5"/>
        <v>0</v>
      </c>
      <c r="U38" s="27">
        <f t="shared" si="6"/>
        <v>0</v>
      </c>
      <c r="V38" s="27">
        <f t="shared" si="7"/>
        <v>0</v>
      </c>
      <c r="W38" s="27">
        <f t="shared" si="8"/>
        <v>0</v>
      </c>
      <c r="X38" s="27">
        <f t="shared" si="9"/>
        <v>0</v>
      </c>
      <c r="Y38" s="27">
        <f t="shared" si="10"/>
        <v>10</v>
      </c>
      <c r="AH38" s="45">
        <v>6.511</v>
      </c>
      <c r="AI38" s="38">
        <f t="shared" si="17"/>
        <v>6.511</v>
      </c>
      <c r="AJ38" s="41">
        <f t="shared" si="11"/>
        <v>1</v>
      </c>
    </row>
    <row r="39" spans="1:36" ht="12.75" customHeight="1">
      <c r="A39" s="20">
        <v>32</v>
      </c>
      <c r="B39" s="18" t="s">
        <v>221</v>
      </c>
      <c r="D39" s="5" t="s">
        <v>16</v>
      </c>
      <c r="E39" s="5" t="s">
        <v>16</v>
      </c>
      <c r="F39" s="5" t="s">
        <v>16</v>
      </c>
      <c r="G39" s="5" t="s">
        <v>16</v>
      </c>
      <c r="I39" s="5">
        <v>11</v>
      </c>
      <c r="J39" s="5"/>
      <c r="K39" s="5" t="s">
        <v>16</v>
      </c>
      <c r="M39" s="31">
        <f t="shared" si="13"/>
        <v>10</v>
      </c>
      <c r="O39" s="35">
        <f t="shared" si="14"/>
        <v>8.61</v>
      </c>
      <c r="P39" s="36">
        <f>COUNTA(AA39:AH39)</f>
        <v>1</v>
      </c>
      <c r="R39" s="27">
        <f aca="true" t="shared" si="21" ref="R39:Y42">IF(D39&lt;1,0,IF(D39&gt;20,0,21-D39))</f>
        <v>0</v>
      </c>
      <c r="S39" s="27">
        <f t="shared" si="21"/>
        <v>0</v>
      </c>
      <c r="T39" s="27">
        <f t="shared" si="21"/>
        <v>0</v>
      </c>
      <c r="U39" s="27">
        <f t="shared" si="21"/>
        <v>0</v>
      </c>
      <c r="V39" s="27">
        <f t="shared" si="21"/>
        <v>0</v>
      </c>
      <c r="W39" s="27">
        <f t="shared" si="21"/>
        <v>10</v>
      </c>
      <c r="X39" s="27">
        <f t="shared" si="21"/>
        <v>0</v>
      </c>
      <c r="Y39" s="27">
        <f t="shared" si="21"/>
        <v>0</v>
      </c>
      <c r="AF39" s="2">
        <v>8.61</v>
      </c>
      <c r="AI39" s="38">
        <f t="shared" si="17"/>
        <v>8.61</v>
      </c>
      <c r="AJ39" s="41">
        <f>COUNTA(AA39:AH39)</f>
        <v>1</v>
      </c>
    </row>
    <row r="40" spans="1:36" ht="12.75" customHeight="1">
      <c r="A40" s="20">
        <v>33</v>
      </c>
      <c r="B40" s="15" t="s">
        <v>227</v>
      </c>
      <c r="D40" s="5" t="s">
        <v>16</v>
      </c>
      <c r="E40" s="5" t="s">
        <v>16</v>
      </c>
      <c r="F40" s="5" t="s">
        <v>16</v>
      </c>
      <c r="G40" s="5" t="s">
        <v>16</v>
      </c>
      <c r="I40" s="5">
        <v>12</v>
      </c>
      <c r="J40" s="5"/>
      <c r="K40" s="5" t="s">
        <v>16</v>
      </c>
      <c r="M40" s="31">
        <f t="shared" si="13"/>
        <v>9</v>
      </c>
      <c r="O40" s="35">
        <f t="shared" si="14"/>
        <v>8.825999999999999</v>
      </c>
      <c r="P40" s="36">
        <f>COUNTA(AA40:AH40)</f>
        <v>1</v>
      </c>
      <c r="R40" s="27">
        <f t="shared" si="21"/>
        <v>0</v>
      </c>
      <c r="S40" s="27">
        <f t="shared" si="21"/>
        <v>0</v>
      </c>
      <c r="T40" s="27">
        <f t="shared" si="21"/>
        <v>0</v>
      </c>
      <c r="U40" s="27">
        <f t="shared" si="21"/>
        <v>0</v>
      </c>
      <c r="V40" s="27">
        <f t="shared" si="21"/>
        <v>0</v>
      </c>
      <c r="W40" s="27">
        <f t="shared" si="21"/>
        <v>9</v>
      </c>
      <c r="X40" s="27">
        <f t="shared" si="21"/>
        <v>0</v>
      </c>
      <c r="Y40" s="27">
        <f t="shared" si="21"/>
        <v>0</v>
      </c>
      <c r="AF40" s="2">
        <v>8.825999999999999</v>
      </c>
      <c r="AI40" s="38">
        <f t="shared" si="17"/>
        <v>8.825999999999999</v>
      </c>
      <c r="AJ40" s="41">
        <f>COUNTA(AA40:AH40)</f>
        <v>1</v>
      </c>
    </row>
    <row r="41" spans="1:36" ht="12.75" customHeight="1">
      <c r="A41" s="20">
        <v>34</v>
      </c>
      <c r="B41" s="18" t="s">
        <v>226</v>
      </c>
      <c r="D41" s="5" t="s">
        <v>16</v>
      </c>
      <c r="E41" s="5" t="s">
        <v>16</v>
      </c>
      <c r="F41" s="5" t="s">
        <v>16</v>
      </c>
      <c r="G41" s="5" t="s">
        <v>16</v>
      </c>
      <c r="I41" s="5">
        <v>13</v>
      </c>
      <c r="J41" s="5"/>
      <c r="K41" s="5" t="s">
        <v>16</v>
      </c>
      <c r="M41" s="31">
        <f t="shared" si="13"/>
        <v>8</v>
      </c>
      <c r="O41" s="35">
        <f t="shared" si="14"/>
        <v>9.116999999999999</v>
      </c>
      <c r="P41" s="36">
        <f>COUNTA(AA41:AH41)</f>
        <v>1</v>
      </c>
      <c r="R41" s="27">
        <f t="shared" si="21"/>
        <v>0</v>
      </c>
      <c r="S41" s="27">
        <f t="shared" si="21"/>
        <v>0</v>
      </c>
      <c r="T41" s="27">
        <f t="shared" si="21"/>
        <v>0</v>
      </c>
      <c r="U41" s="27">
        <f t="shared" si="21"/>
        <v>0</v>
      </c>
      <c r="V41" s="27">
        <f t="shared" si="21"/>
        <v>0</v>
      </c>
      <c r="W41" s="27">
        <f t="shared" si="21"/>
        <v>8</v>
      </c>
      <c r="X41" s="27">
        <f t="shared" si="21"/>
        <v>0</v>
      </c>
      <c r="Y41" s="27">
        <f t="shared" si="21"/>
        <v>0</v>
      </c>
      <c r="AF41" s="2">
        <v>9.116999999999999</v>
      </c>
      <c r="AI41" s="38">
        <f t="shared" si="17"/>
        <v>9.116999999999999</v>
      </c>
      <c r="AJ41" s="41">
        <f>COUNTA(AA41:AH41)</f>
        <v>1</v>
      </c>
    </row>
    <row r="42" spans="1:36" ht="12.75" customHeight="1">
      <c r="A42" s="20">
        <v>35</v>
      </c>
      <c r="B42" s="15" t="s">
        <v>225</v>
      </c>
      <c r="D42" s="5" t="s">
        <v>16</v>
      </c>
      <c r="E42" s="5" t="s">
        <v>16</v>
      </c>
      <c r="F42" s="5" t="s">
        <v>16</v>
      </c>
      <c r="G42" s="5" t="s">
        <v>16</v>
      </c>
      <c r="I42" s="5">
        <v>14</v>
      </c>
      <c r="J42" s="5"/>
      <c r="K42" s="5" t="s">
        <v>16</v>
      </c>
      <c r="M42" s="31">
        <f t="shared" si="13"/>
        <v>7</v>
      </c>
      <c r="O42" s="35">
        <f t="shared" si="14"/>
        <v>9.449</v>
      </c>
      <c r="P42" s="36">
        <f>COUNTA(AA42:AH42)</f>
        <v>1</v>
      </c>
      <c r="R42" s="27">
        <f t="shared" si="21"/>
        <v>0</v>
      </c>
      <c r="S42" s="27">
        <f t="shared" si="21"/>
        <v>0</v>
      </c>
      <c r="T42" s="27">
        <f t="shared" si="21"/>
        <v>0</v>
      </c>
      <c r="U42" s="27">
        <f t="shared" si="21"/>
        <v>0</v>
      </c>
      <c r="V42" s="27">
        <f t="shared" si="21"/>
        <v>0</v>
      </c>
      <c r="W42" s="27">
        <f t="shared" si="21"/>
        <v>7</v>
      </c>
      <c r="X42" s="27">
        <f t="shared" si="21"/>
        <v>0</v>
      </c>
      <c r="Y42" s="27">
        <f t="shared" si="21"/>
        <v>0</v>
      </c>
      <c r="AF42" s="2">
        <v>9.449</v>
      </c>
      <c r="AI42" s="38">
        <f t="shared" si="17"/>
        <v>9.449</v>
      </c>
      <c r="AJ42" s="41">
        <f>COUNTA(AA42:AH42)</f>
        <v>1</v>
      </c>
    </row>
    <row r="43" spans="1:34" ht="12.75" customHeight="1">
      <c r="A43" s="20"/>
      <c r="I43" s="5"/>
      <c r="J43" s="5"/>
      <c r="K43" s="5"/>
      <c r="M43" s="31"/>
      <c r="R43" s="27"/>
      <c r="S43" s="27"/>
      <c r="T43" s="27"/>
      <c r="U43" s="27"/>
      <c r="V43" s="27"/>
      <c r="W43" s="27"/>
      <c r="X43" s="27"/>
      <c r="Y43" s="27"/>
      <c r="AH43" s="45"/>
    </row>
    <row r="44" spans="1:34" ht="12.75" customHeight="1">
      <c r="A44" s="20"/>
      <c r="I44" s="5"/>
      <c r="J44" s="5"/>
      <c r="K44" s="5"/>
      <c r="M44" s="31"/>
      <c r="R44" s="27"/>
      <c r="S44" s="27"/>
      <c r="T44" s="27"/>
      <c r="U44" s="27"/>
      <c r="V44" s="27"/>
      <c r="W44" s="27"/>
      <c r="X44" s="27"/>
      <c r="Y44" s="27"/>
      <c r="AH44" s="45"/>
    </row>
    <row r="45" spans="1:34" ht="12.75" customHeight="1">
      <c r="A45" s="20"/>
      <c r="I45" s="5"/>
      <c r="J45" s="5"/>
      <c r="K45" s="5"/>
      <c r="M45" s="31"/>
      <c r="R45" s="27"/>
      <c r="S45" s="27"/>
      <c r="T45" s="27"/>
      <c r="U45" s="27"/>
      <c r="V45" s="27"/>
      <c r="W45" s="27"/>
      <c r="X45" s="27"/>
      <c r="Y45" s="27"/>
      <c r="AH45" s="45"/>
    </row>
    <row r="46" spans="1:34" ht="12.75" customHeight="1">
      <c r="A46" s="20"/>
      <c r="I46" s="5"/>
      <c r="J46" s="5"/>
      <c r="K46" s="5"/>
      <c r="M46" s="31"/>
      <c r="R46" s="27"/>
      <c r="S46" s="27"/>
      <c r="T46" s="27"/>
      <c r="U46" s="27"/>
      <c r="V46" s="27"/>
      <c r="W46" s="27"/>
      <c r="X46" s="27"/>
      <c r="Y46" s="27"/>
      <c r="AH46" s="45"/>
    </row>
    <row r="47" spans="1:34" ht="12.75" customHeight="1">
      <c r="A47" s="20"/>
      <c r="I47" s="5"/>
      <c r="J47" s="5"/>
      <c r="K47" s="5"/>
      <c r="M47" s="31"/>
      <c r="R47" s="27"/>
      <c r="S47" s="27"/>
      <c r="T47" s="27"/>
      <c r="U47" s="27"/>
      <c r="V47" s="27"/>
      <c r="W47" s="27"/>
      <c r="X47" s="27"/>
      <c r="Y47" s="27"/>
      <c r="AH47" s="45"/>
    </row>
    <row r="48" spans="1:34" ht="12.75" customHeight="1">
      <c r="A48" s="20"/>
      <c r="I48" s="5"/>
      <c r="J48" s="5"/>
      <c r="K48" s="5"/>
      <c r="M48" s="31"/>
      <c r="R48" s="27"/>
      <c r="S48" s="27"/>
      <c r="T48" s="27"/>
      <c r="U48" s="27"/>
      <c r="V48" s="27"/>
      <c r="W48" s="27"/>
      <c r="X48" s="27"/>
      <c r="Y48" s="27"/>
      <c r="AH48" s="45"/>
    </row>
    <row r="49" spans="1:34" ht="12.75" customHeight="1">
      <c r="A49" s="20"/>
      <c r="I49" s="5"/>
      <c r="J49" s="5"/>
      <c r="K49" s="5"/>
      <c r="M49" s="31"/>
      <c r="R49" s="27"/>
      <c r="S49" s="27"/>
      <c r="T49" s="27"/>
      <c r="U49" s="27"/>
      <c r="V49" s="27"/>
      <c r="W49" s="27"/>
      <c r="X49" s="27"/>
      <c r="Y49" s="27"/>
      <c r="AH49" s="45"/>
    </row>
    <row r="50" spans="1:34" ht="12.75" customHeight="1">
      <c r="A50" s="20"/>
      <c r="I50" s="5"/>
      <c r="J50" s="5"/>
      <c r="K50" s="5"/>
      <c r="M50" s="31"/>
      <c r="R50" s="27"/>
      <c r="S50" s="27"/>
      <c r="T50" s="27"/>
      <c r="U50" s="27"/>
      <c r="V50" s="27"/>
      <c r="W50" s="27"/>
      <c r="X50" s="27"/>
      <c r="Y50" s="27"/>
      <c r="AH50" s="45"/>
    </row>
    <row r="51" spans="1:34" ht="12.75" customHeight="1">
      <c r="A51" s="20"/>
      <c r="I51" s="5"/>
      <c r="J51" s="5"/>
      <c r="K51" s="5"/>
      <c r="M51" s="31"/>
      <c r="R51" s="27"/>
      <c r="S51" s="27"/>
      <c r="T51" s="27"/>
      <c r="U51" s="27"/>
      <c r="V51" s="27"/>
      <c r="W51" s="27"/>
      <c r="X51" s="27"/>
      <c r="Y51" s="27"/>
      <c r="AH51" s="45"/>
    </row>
    <row r="52" spans="1:36" ht="12.75" customHeight="1">
      <c r="A52" s="20">
        <v>32</v>
      </c>
      <c r="B52" s="18"/>
      <c r="D52" s="5" t="s">
        <v>16</v>
      </c>
      <c r="E52" s="5" t="s">
        <v>16</v>
      </c>
      <c r="F52" s="5" t="s">
        <v>16</v>
      </c>
      <c r="G52" s="5" t="s">
        <v>16</v>
      </c>
      <c r="I52" s="5"/>
      <c r="J52" s="5"/>
      <c r="K52" s="5" t="s">
        <v>16</v>
      </c>
      <c r="M52" s="31">
        <f t="shared" si="13"/>
        <v>0</v>
      </c>
      <c r="O52" s="35">
        <f t="shared" si="14"/>
        <v>0</v>
      </c>
      <c r="P52" s="36">
        <f aca="true" t="shared" si="22" ref="P52:P62">COUNTA(AA52:AH52)</f>
        <v>0</v>
      </c>
      <c r="R52" s="27">
        <f aca="true" t="shared" si="23" ref="R52:R62">IF(D52&lt;1,0,IF(D52&gt;20,0,21-D52))</f>
        <v>0</v>
      </c>
      <c r="S52" s="27">
        <f aca="true" t="shared" si="24" ref="S52:S62">IF(E52&lt;1,0,IF(E52&gt;20,0,21-E52))</f>
        <v>0</v>
      </c>
      <c r="T52" s="27">
        <f aca="true" t="shared" si="25" ref="T52:T62">IF(F52&lt;1,0,IF(F52&gt;20,0,21-F52))</f>
        <v>0</v>
      </c>
      <c r="U52" s="27">
        <f aca="true" t="shared" si="26" ref="U52:U62">IF(G52&lt;1,0,IF(G52&gt;20,0,21-G52))</f>
        <v>0</v>
      </c>
      <c r="V52" s="27">
        <f aca="true" t="shared" si="27" ref="V52:V62">IF(H52&lt;1,0,IF(H52&gt;20,0,21-H52))</f>
        <v>0</v>
      </c>
      <c r="W52" s="27">
        <f aca="true" t="shared" si="28" ref="W52:W62">IF(I52&lt;1,0,IF(I52&gt;20,0,21-I52))</f>
        <v>0</v>
      </c>
      <c r="X52" s="27">
        <f aca="true" t="shared" si="29" ref="X52:X62">IF(J52&lt;1,0,IF(J52&gt;20,0,21-J52))</f>
        <v>0</v>
      </c>
      <c r="Y52" s="27">
        <f aca="true" t="shared" si="30" ref="Y52:Y62">IF(K52&lt;1,0,IF(K52&gt;20,0,21-K52))</f>
        <v>0</v>
      </c>
      <c r="AI52" s="38">
        <f t="shared" si="17"/>
        <v>0</v>
      </c>
      <c r="AJ52" s="41">
        <f aca="true" t="shared" si="31" ref="AJ52:AJ62">COUNTA(AA52:AH52)</f>
        <v>0</v>
      </c>
    </row>
    <row r="53" spans="1:36" ht="12.75" customHeight="1">
      <c r="A53" s="20">
        <v>33</v>
      </c>
      <c r="B53" s="18"/>
      <c r="D53" s="5" t="s">
        <v>16</v>
      </c>
      <c r="E53" s="5" t="s">
        <v>16</v>
      </c>
      <c r="F53" s="5" t="s">
        <v>16</v>
      </c>
      <c r="G53" s="5" t="s">
        <v>16</v>
      </c>
      <c r="I53" s="5" t="s">
        <v>16</v>
      </c>
      <c r="J53" s="5"/>
      <c r="K53" s="5" t="s">
        <v>16</v>
      </c>
      <c r="M53" s="31">
        <f t="shared" si="13"/>
        <v>0</v>
      </c>
      <c r="O53" s="35">
        <f t="shared" si="14"/>
        <v>0</v>
      </c>
      <c r="P53" s="36">
        <f t="shared" si="22"/>
        <v>0</v>
      </c>
      <c r="R53" s="27">
        <f t="shared" si="23"/>
        <v>0</v>
      </c>
      <c r="S53" s="27">
        <f t="shared" si="24"/>
        <v>0</v>
      </c>
      <c r="T53" s="27">
        <f t="shared" si="25"/>
        <v>0</v>
      </c>
      <c r="U53" s="27">
        <f t="shared" si="26"/>
        <v>0</v>
      </c>
      <c r="V53" s="27">
        <f t="shared" si="27"/>
        <v>0</v>
      </c>
      <c r="W53" s="27">
        <f t="shared" si="28"/>
        <v>0</v>
      </c>
      <c r="X53" s="27">
        <f t="shared" si="29"/>
        <v>0</v>
      </c>
      <c r="Y53" s="27">
        <f t="shared" si="30"/>
        <v>0</v>
      </c>
      <c r="AI53" s="38">
        <f t="shared" si="17"/>
        <v>0</v>
      </c>
      <c r="AJ53" s="41">
        <f t="shared" si="31"/>
        <v>0</v>
      </c>
    </row>
    <row r="54" spans="1:36" ht="12.75" customHeight="1">
      <c r="A54" s="20">
        <v>34</v>
      </c>
      <c r="D54" s="5" t="s">
        <v>16</v>
      </c>
      <c r="E54" s="5" t="s">
        <v>16</v>
      </c>
      <c r="F54" s="5" t="s">
        <v>16</v>
      </c>
      <c r="G54" s="5" t="s">
        <v>16</v>
      </c>
      <c r="I54" s="5" t="s">
        <v>16</v>
      </c>
      <c r="J54" s="5"/>
      <c r="K54" s="5" t="s">
        <v>16</v>
      </c>
      <c r="M54" s="31">
        <f t="shared" si="13"/>
        <v>0</v>
      </c>
      <c r="O54" s="35">
        <f t="shared" si="14"/>
        <v>0</v>
      </c>
      <c r="P54" s="36">
        <f t="shared" si="22"/>
        <v>0</v>
      </c>
      <c r="R54" s="27">
        <f t="shared" si="23"/>
        <v>0</v>
      </c>
      <c r="S54" s="27">
        <f t="shared" si="24"/>
        <v>0</v>
      </c>
      <c r="T54" s="27">
        <f t="shared" si="25"/>
        <v>0</v>
      </c>
      <c r="U54" s="27">
        <f t="shared" si="26"/>
        <v>0</v>
      </c>
      <c r="V54" s="27">
        <f t="shared" si="27"/>
        <v>0</v>
      </c>
      <c r="W54" s="27">
        <f t="shared" si="28"/>
        <v>0</v>
      </c>
      <c r="X54" s="27">
        <f t="shared" si="29"/>
        <v>0</v>
      </c>
      <c r="Y54" s="27">
        <f t="shared" si="30"/>
        <v>0</v>
      </c>
      <c r="AI54" s="38">
        <f t="shared" si="17"/>
        <v>0</v>
      </c>
      <c r="AJ54" s="41">
        <f t="shared" si="31"/>
        <v>0</v>
      </c>
    </row>
    <row r="55" spans="1:36" ht="12.75" customHeight="1">
      <c r="A55" s="20">
        <v>35</v>
      </c>
      <c r="D55" s="5" t="s">
        <v>16</v>
      </c>
      <c r="E55" s="5" t="s">
        <v>16</v>
      </c>
      <c r="F55" s="5" t="s">
        <v>16</v>
      </c>
      <c r="G55" s="5" t="s">
        <v>16</v>
      </c>
      <c r="I55" s="5" t="s">
        <v>16</v>
      </c>
      <c r="J55" s="5"/>
      <c r="K55" s="5" t="s">
        <v>16</v>
      </c>
      <c r="M55" s="31">
        <f t="shared" si="13"/>
        <v>0</v>
      </c>
      <c r="O55" s="35">
        <f t="shared" si="14"/>
        <v>0</v>
      </c>
      <c r="P55" s="36">
        <f t="shared" si="22"/>
        <v>0</v>
      </c>
      <c r="R55" s="27">
        <f t="shared" si="23"/>
        <v>0</v>
      </c>
      <c r="S55" s="27">
        <f t="shared" si="24"/>
        <v>0</v>
      </c>
      <c r="T55" s="27">
        <f t="shared" si="25"/>
        <v>0</v>
      </c>
      <c r="U55" s="27">
        <f t="shared" si="26"/>
        <v>0</v>
      </c>
      <c r="V55" s="27">
        <f t="shared" si="27"/>
        <v>0</v>
      </c>
      <c r="W55" s="27">
        <f t="shared" si="28"/>
        <v>0</v>
      </c>
      <c r="X55" s="27">
        <f t="shared" si="29"/>
        <v>0</v>
      </c>
      <c r="Y55" s="27">
        <f t="shared" si="30"/>
        <v>0</v>
      </c>
      <c r="AI55" s="38">
        <f t="shared" si="17"/>
        <v>0</v>
      </c>
      <c r="AJ55" s="41">
        <f t="shared" si="31"/>
        <v>0</v>
      </c>
    </row>
    <row r="56" spans="1:36" ht="12.75" customHeight="1">
      <c r="A56" s="20">
        <v>36</v>
      </c>
      <c r="B56" s="18"/>
      <c r="D56" s="5" t="s">
        <v>16</v>
      </c>
      <c r="E56" s="5" t="s">
        <v>16</v>
      </c>
      <c r="F56" s="5" t="s">
        <v>16</v>
      </c>
      <c r="G56" s="5" t="s">
        <v>16</v>
      </c>
      <c r="I56" s="5" t="s">
        <v>16</v>
      </c>
      <c r="J56" s="5"/>
      <c r="K56" s="5" t="s">
        <v>16</v>
      </c>
      <c r="M56" s="31">
        <f t="shared" si="13"/>
        <v>0</v>
      </c>
      <c r="O56" s="35">
        <f t="shared" si="14"/>
        <v>0</v>
      </c>
      <c r="P56" s="36">
        <f t="shared" si="22"/>
        <v>0</v>
      </c>
      <c r="R56" s="27">
        <f t="shared" si="23"/>
        <v>0</v>
      </c>
      <c r="S56" s="27">
        <f t="shared" si="24"/>
        <v>0</v>
      </c>
      <c r="T56" s="27">
        <f t="shared" si="25"/>
        <v>0</v>
      </c>
      <c r="U56" s="27">
        <f t="shared" si="26"/>
        <v>0</v>
      </c>
      <c r="V56" s="27">
        <f t="shared" si="27"/>
        <v>0</v>
      </c>
      <c r="W56" s="27">
        <f t="shared" si="28"/>
        <v>0</v>
      </c>
      <c r="X56" s="27">
        <f t="shared" si="29"/>
        <v>0</v>
      </c>
      <c r="Y56" s="27">
        <f t="shared" si="30"/>
        <v>0</v>
      </c>
      <c r="AI56" s="38">
        <f t="shared" si="17"/>
        <v>0</v>
      </c>
      <c r="AJ56" s="41">
        <f t="shared" si="31"/>
        <v>0</v>
      </c>
    </row>
    <row r="57" spans="1:36" ht="12.75" customHeight="1">
      <c r="A57" s="20">
        <v>37</v>
      </c>
      <c r="B57" s="18"/>
      <c r="D57" s="5" t="s">
        <v>16</v>
      </c>
      <c r="E57" s="5" t="s">
        <v>16</v>
      </c>
      <c r="F57" s="5" t="s">
        <v>16</v>
      </c>
      <c r="G57" s="5" t="s">
        <v>16</v>
      </c>
      <c r="I57" s="5" t="s">
        <v>16</v>
      </c>
      <c r="J57" s="5"/>
      <c r="K57" s="5" t="s">
        <v>16</v>
      </c>
      <c r="M57" s="31">
        <f t="shared" si="13"/>
        <v>0</v>
      </c>
      <c r="O57" s="35">
        <f t="shared" si="14"/>
        <v>0</v>
      </c>
      <c r="P57" s="36">
        <f t="shared" si="22"/>
        <v>0</v>
      </c>
      <c r="R57" s="27">
        <f t="shared" si="23"/>
        <v>0</v>
      </c>
      <c r="S57" s="27">
        <f t="shared" si="24"/>
        <v>0</v>
      </c>
      <c r="T57" s="27">
        <f t="shared" si="25"/>
        <v>0</v>
      </c>
      <c r="U57" s="27">
        <f t="shared" si="26"/>
        <v>0</v>
      </c>
      <c r="V57" s="27">
        <f t="shared" si="27"/>
        <v>0</v>
      </c>
      <c r="W57" s="27">
        <f t="shared" si="28"/>
        <v>0</v>
      </c>
      <c r="X57" s="27">
        <f t="shared" si="29"/>
        <v>0</v>
      </c>
      <c r="Y57" s="27">
        <f t="shared" si="30"/>
        <v>0</v>
      </c>
      <c r="AI57" s="38">
        <f t="shared" si="17"/>
        <v>0</v>
      </c>
      <c r="AJ57" s="41">
        <f t="shared" si="31"/>
        <v>0</v>
      </c>
    </row>
    <row r="58" spans="1:36" ht="12.75" customHeight="1">
      <c r="A58" s="20">
        <v>38</v>
      </c>
      <c r="D58" s="5" t="s">
        <v>16</v>
      </c>
      <c r="E58" s="5" t="s">
        <v>16</v>
      </c>
      <c r="F58" s="5" t="s">
        <v>16</v>
      </c>
      <c r="G58" s="5" t="s">
        <v>16</v>
      </c>
      <c r="I58" s="5" t="s">
        <v>16</v>
      </c>
      <c r="J58" s="5"/>
      <c r="K58" s="5" t="s">
        <v>16</v>
      </c>
      <c r="M58" s="31">
        <f t="shared" si="13"/>
        <v>0</v>
      </c>
      <c r="O58" s="35">
        <f t="shared" si="14"/>
        <v>0</v>
      </c>
      <c r="P58" s="36">
        <f t="shared" si="22"/>
        <v>0</v>
      </c>
      <c r="R58" s="27">
        <f t="shared" si="23"/>
        <v>0</v>
      </c>
      <c r="S58" s="27">
        <f t="shared" si="24"/>
        <v>0</v>
      </c>
      <c r="T58" s="27">
        <f t="shared" si="25"/>
        <v>0</v>
      </c>
      <c r="U58" s="27">
        <f t="shared" si="26"/>
        <v>0</v>
      </c>
      <c r="V58" s="27">
        <f t="shared" si="27"/>
        <v>0</v>
      </c>
      <c r="W58" s="27">
        <f t="shared" si="28"/>
        <v>0</v>
      </c>
      <c r="X58" s="27">
        <f t="shared" si="29"/>
        <v>0</v>
      </c>
      <c r="Y58" s="27">
        <f t="shared" si="30"/>
        <v>0</v>
      </c>
      <c r="AI58" s="38">
        <f t="shared" si="17"/>
        <v>0</v>
      </c>
      <c r="AJ58" s="41">
        <f t="shared" si="31"/>
        <v>0</v>
      </c>
    </row>
    <row r="59" spans="1:36" ht="12.75" customHeight="1">
      <c r="A59" s="20">
        <v>39</v>
      </c>
      <c r="D59" s="5" t="s">
        <v>16</v>
      </c>
      <c r="E59" s="5" t="s">
        <v>16</v>
      </c>
      <c r="F59" s="5" t="s">
        <v>16</v>
      </c>
      <c r="G59" s="5" t="s">
        <v>16</v>
      </c>
      <c r="I59" s="5" t="s">
        <v>16</v>
      </c>
      <c r="J59" s="5"/>
      <c r="K59" s="5" t="s">
        <v>16</v>
      </c>
      <c r="M59" s="31">
        <f t="shared" si="13"/>
        <v>0</v>
      </c>
      <c r="O59" s="35">
        <f t="shared" si="14"/>
        <v>0</v>
      </c>
      <c r="P59" s="36">
        <f t="shared" si="22"/>
        <v>0</v>
      </c>
      <c r="R59" s="27">
        <f t="shared" si="23"/>
        <v>0</v>
      </c>
      <c r="S59" s="27">
        <f t="shared" si="24"/>
        <v>0</v>
      </c>
      <c r="T59" s="27">
        <f t="shared" si="25"/>
        <v>0</v>
      </c>
      <c r="U59" s="27">
        <f t="shared" si="26"/>
        <v>0</v>
      </c>
      <c r="V59" s="27">
        <f t="shared" si="27"/>
        <v>0</v>
      </c>
      <c r="W59" s="27">
        <f t="shared" si="28"/>
        <v>0</v>
      </c>
      <c r="X59" s="27">
        <f t="shared" si="29"/>
        <v>0</v>
      </c>
      <c r="Y59" s="27">
        <f t="shared" si="30"/>
        <v>0</v>
      </c>
      <c r="AI59" s="38">
        <f t="shared" si="17"/>
        <v>0</v>
      </c>
      <c r="AJ59" s="41">
        <f t="shared" si="31"/>
        <v>0</v>
      </c>
    </row>
    <row r="60" spans="1:36" ht="12.75" customHeight="1">
      <c r="A60" s="20">
        <v>40</v>
      </c>
      <c r="D60" s="5" t="s">
        <v>16</v>
      </c>
      <c r="E60" s="5" t="s">
        <v>16</v>
      </c>
      <c r="F60" s="5" t="s">
        <v>16</v>
      </c>
      <c r="G60" s="5" t="s">
        <v>16</v>
      </c>
      <c r="I60" s="5" t="s">
        <v>16</v>
      </c>
      <c r="J60" s="5"/>
      <c r="K60" s="5" t="s">
        <v>16</v>
      </c>
      <c r="M60" s="31">
        <f t="shared" si="13"/>
        <v>0</v>
      </c>
      <c r="O60" s="35">
        <f t="shared" si="14"/>
        <v>0</v>
      </c>
      <c r="P60" s="36">
        <f t="shared" si="22"/>
        <v>0</v>
      </c>
      <c r="R60" s="27">
        <f t="shared" si="23"/>
        <v>0</v>
      </c>
      <c r="S60" s="27">
        <f t="shared" si="24"/>
        <v>0</v>
      </c>
      <c r="T60" s="27">
        <f t="shared" si="25"/>
        <v>0</v>
      </c>
      <c r="U60" s="27">
        <f t="shared" si="26"/>
        <v>0</v>
      </c>
      <c r="V60" s="27">
        <f t="shared" si="27"/>
        <v>0</v>
      </c>
      <c r="W60" s="27">
        <f t="shared" si="28"/>
        <v>0</v>
      </c>
      <c r="X60" s="27">
        <f t="shared" si="29"/>
        <v>0</v>
      </c>
      <c r="Y60" s="27">
        <f t="shared" si="30"/>
        <v>0</v>
      </c>
      <c r="AI60" s="38">
        <f t="shared" si="17"/>
        <v>0</v>
      </c>
      <c r="AJ60" s="41">
        <f t="shared" si="31"/>
        <v>0</v>
      </c>
    </row>
    <row r="61" spans="1:36" ht="12.75" customHeight="1">
      <c r="A61" s="20">
        <v>41</v>
      </c>
      <c r="D61" s="5" t="s">
        <v>16</v>
      </c>
      <c r="E61" s="5" t="s">
        <v>16</v>
      </c>
      <c r="F61" s="5" t="s">
        <v>16</v>
      </c>
      <c r="G61" s="5" t="s">
        <v>16</v>
      </c>
      <c r="I61" s="5" t="s">
        <v>16</v>
      </c>
      <c r="J61" s="5"/>
      <c r="K61" s="5" t="s">
        <v>16</v>
      </c>
      <c r="M61" s="31">
        <f t="shared" si="13"/>
        <v>0</v>
      </c>
      <c r="O61" s="35">
        <f t="shared" si="14"/>
        <v>0</v>
      </c>
      <c r="P61" s="36">
        <f t="shared" si="22"/>
        <v>0</v>
      </c>
      <c r="R61" s="27">
        <f t="shared" si="23"/>
        <v>0</v>
      </c>
      <c r="S61" s="27">
        <f t="shared" si="24"/>
        <v>0</v>
      </c>
      <c r="T61" s="27">
        <f t="shared" si="25"/>
        <v>0</v>
      </c>
      <c r="U61" s="27">
        <f t="shared" si="26"/>
        <v>0</v>
      </c>
      <c r="V61" s="27">
        <f t="shared" si="27"/>
        <v>0</v>
      </c>
      <c r="W61" s="27">
        <f t="shared" si="28"/>
        <v>0</v>
      </c>
      <c r="X61" s="27">
        <f t="shared" si="29"/>
        <v>0</v>
      </c>
      <c r="Y61" s="27">
        <f t="shared" si="30"/>
        <v>0</v>
      </c>
      <c r="AI61" s="38">
        <f t="shared" si="17"/>
        <v>0</v>
      </c>
      <c r="AJ61" s="41">
        <f t="shared" si="31"/>
        <v>0</v>
      </c>
    </row>
    <row r="62" spans="1:36" ht="12.75" customHeight="1">
      <c r="A62" s="20">
        <v>42</v>
      </c>
      <c r="D62" s="5" t="s">
        <v>16</v>
      </c>
      <c r="E62" s="5" t="s">
        <v>16</v>
      </c>
      <c r="F62" s="5" t="s">
        <v>16</v>
      </c>
      <c r="G62" s="5" t="s">
        <v>16</v>
      </c>
      <c r="I62" s="5" t="s">
        <v>16</v>
      </c>
      <c r="J62" s="5"/>
      <c r="K62" s="5" t="s">
        <v>16</v>
      </c>
      <c r="M62" s="31">
        <f t="shared" si="13"/>
        <v>0</v>
      </c>
      <c r="O62" s="35">
        <f t="shared" si="14"/>
        <v>0</v>
      </c>
      <c r="P62" s="36">
        <f t="shared" si="22"/>
        <v>0</v>
      </c>
      <c r="R62" s="27">
        <f t="shared" si="23"/>
        <v>0</v>
      </c>
      <c r="S62" s="27">
        <f t="shared" si="24"/>
        <v>0</v>
      </c>
      <c r="T62" s="27">
        <f t="shared" si="25"/>
        <v>0</v>
      </c>
      <c r="U62" s="27">
        <f t="shared" si="26"/>
        <v>0</v>
      </c>
      <c r="V62" s="27">
        <f t="shared" si="27"/>
        <v>0</v>
      </c>
      <c r="W62" s="27">
        <f t="shared" si="28"/>
        <v>0</v>
      </c>
      <c r="X62" s="27">
        <f t="shared" si="29"/>
        <v>0</v>
      </c>
      <c r="Y62" s="27">
        <f t="shared" si="30"/>
        <v>0</v>
      </c>
      <c r="AI62" s="38">
        <f t="shared" si="17"/>
        <v>0</v>
      </c>
      <c r="AJ62" s="41">
        <f t="shared" si="31"/>
        <v>0</v>
      </c>
    </row>
    <row r="63" spans="1:36" ht="12.75" customHeight="1">
      <c r="A63" s="20">
        <v>43</v>
      </c>
      <c r="D63" s="5" t="s">
        <v>16</v>
      </c>
      <c r="E63" s="5" t="s">
        <v>16</v>
      </c>
      <c r="F63" s="5" t="s">
        <v>16</v>
      </c>
      <c r="G63" s="5" t="s">
        <v>16</v>
      </c>
      <c r="I63" s="5" t="s">
        <v>16</v>
      </c>
      <c r="J63" s="5"/>
      <c r="K63" s="5" t="s">
        <v>16</v>
      </c>
      <c r="M63" s="31">
        <f t="shared" si="13"/>
        <v>0</v>
      </c>
      <c r="O63" s="35">
        <f t="shared" si="14"/>
        <v>0</v>
      </c>
      <c r="P63" s="36">
        <f aca="true" t="shared" si="32" ref="P63:P95">COUNTA(AA63:AH63)</f>
        <v>0</v>
      </c>
      <c r="R63" s="27">
        <f aca="true" t="shared" si="33" ref="R63:R79">IF(D63&lt;1,0,IF(D63&gt;20,0,21-D63))</f>
        <v>0</v>
      </c>
      <c r="S63" s="27">
        <f aca="true" t="shared" si="34" ref="S63:S79">IF(E63&lt;1,0,IF(E63&gt;20,0,21-E63))</f>
        <v>0</v>
      </c>
      <c r="T63" s="27">
        <f aca="true" t="shared" si="35" ref="T63:T79">IF(F63&lt;1,0,IF(F63&gt;20,0,21-F63))</f>
        <v>0</v>
      </c>
      <c r="U63" s="27">
        <f aca="true" t="shared" si="36" ref="U63:U79">IF(G63&lt;1,0,IF(G63&gt;20,0,21-G63))</f>
        <v>0</v>
      </c>
      <c r="V63" s="27">
        <f aca="true" t="shared" si="37" ref="V63:V79">IF(H63&lt;1,0,IF(H63&gt;20,0,21-H63))</f>
        <v>0</v>
      </c>
      <c r="W63" s="27">
        <f aca="true" t="shared" si="38" ref="W63:W79">IF(I63&lt;1,0,IF(I63&gt;20,0,21-I63))</f>
        <v>0</v>
      </c>
      <c r="X63" s="27">
        <f aca="true" t="shared" si="39" ref="X63:X79">IF(J63&lt;1,0,IF(J63&gt;20,0,21-J63))</f>
        <v>0</v>
      </c>
      <c r="Y63" s="27">
        <f aca="true" t="shared" si="40" ref="Y63:Y79">IF(K63&lt;1,0,IF(K63&gt;20,0,21-K63))</f>
        <v>0</v>
      </c>
      <c r="AI63" s="38">
        <f t="shared" si="17"/>
        <v>0</v>
      </c>
      <c r="AJ63" s="41">
        <f aca="true" t="shared" si="41" ref="AJ63:AJ79">COUNTA(AA63:AH63)</f>
        <v>0</v>
      </c>
    </row>
    <row r="64" spans="1:36" ht="12.75" customHeight="1">
      <c r="A64" s="20">
        <v>44</v>
      </c>
      <c r="D64" s="5" t="s">
        <v>16</v>
      </c>
      <c r="E64" s="5" t="s">
        <v>16</v>
      </c>
      <c r="F64" s="5" t="s">
        <v>16</v>
      </c>
      <c r="G64" s="5" t="s">
        <v>16</v>
      </c>
      <c r="I64" s="5" t="s">
        <v>16</v>
      </c>
      <c r="J64" s="5"/>
      <c r="K64" s="5" t="s">
        <v>16</v>
      </c>
      <c r="M64" s="31">
        <f t="shared" si="13"/>
        <v>0</v>
      </c>
      <c r="O64" s="35">
        <f t="shared" si="14"/>
        <v>0</v>
      </c>
      <c r="P64" s="36">
        <f t="shared" si="32"/>
        <v>0</v>
      </c>
      <c r="R64" s="27">
        <f t="shared" si="33"/>
        <v>0</v>
      </c>
      <c r="S64" s="27">
        <f t="shared" si="34"/>
        <v>0</v>
      </c>
      <c r="T64" s="27">
        <f t="shared" si="35"/>
        <v>0</v>
      </c>
      <c r="U64" s="27">
        <f t="shared" si="36"/>
        <v>0</v>
      </c>
      <c r="V64" s="27">
        <f t="shared" si="37"/>
        <v>0</v>
      </c>
      <c r="W64" s="27">
        <f t="shared" si="38"/>
        <v>0</v>
      </c>
      <c r="X64" s="27">
        <f t="shared" si="39"/>
        <v>0</v>
      </c>
      <c r="Y64" s="27">
        <f t="shared" si="40"/>
        <v>0</v>
      </c>
      <c r="AI64" s="38">
        <f t="shared" si="17"/>
        <v>0</v>
      </c>
      <c r="AJ64" s="41">
        <f t="shared" si="41"/>
        <v>0</v>
      </c>
    </row>
    <row r="65" spans="1:36" ht="12.75" customHeight="1">
      <c r="A65" s="20">
        <v>45</v>
      </c>
      <c r="D65" s="5" t="s">
        <v>16</v>
      </c>
      <c r="E65" s="5" t="s">
        <v>16</v>
      </c>
      <c r="F65" s="5" t="s">
        <v>16</v>
      </c>
      <c r="G65" s="5" t="s">
        <v>16</v>
      </c>
      <c r="I65" s="5" t="s">
        <v>16</v>
      </c>
      <c r="J65" s="5"/>
      <c r="K65" s="5" t="s">
        <v>16</v>
      </c>
      <c r="M65" s="31">
        <f t="shared" si="13"/>
        <v>0</v>
      </c>
      <c r="O65" s="35">
        <f t="shared" si="14"/>
        <v>0</v>
      </c>
      <c r="P65" s="36">
        <f t="shared" si="32"/>
        <v>0</v>
      </c>
      <c r="R65" s="27">
        <f t="shared" si="33"/>
        <v>0</v>
      </c>
      <c r="S65" s="27">
        <f t="shared" si="34"/>
        <v>0</v>
      </c>
      <c r="T65" s="27">
        <f t="shared" si="35"/>
        <v>0</v>
      </c>
      <c r="U65" s="27">
        <f t="shared" si="36"/>
        <v>0</v>
      </c>
      <c r="V65" s="27">
        <f t="shared" si="37"/>
        <v>0</v>
      </c>
      <c r="W65" s="27">
        <f t="shared" si="38"/>
        <v>0</v>
      </c>
      <c r="X65" s="27">
        <f t="shared" si="39"/>
        <v>0</v>
      </c>
      <c r="Y65" s="27">
        <f t="shared" si="40"/>
        <v>0</v>
      </c>
      <c r="AI65" s="38">
        <f t="shared" si="17"/>
        <v>0</v>
      </c>
      <c r="AJ65" s="41">
        <f t="shared" si="41"/>
        <v>0</v>
      </c>
    </row>
    <row r="66" spans="1:36" ht="12.75" customHeight="1">
      <c r="A66" s="20">
        <v>46</v>
      </c>
      <c r="D66" s="5" t="s">
        <v>16</v>
      </c>
      <c r="E66" s="5" t="s">
        <v>16</v>
      </c>
      <c r="F66" s="5" t="s">
        <v>16</v>
      </c>
      <c r="G66" s="5" t="s">
        <v>16</v>
      </c>
      <c r="I66" s="5" t="s">
        <v>16</v>
      </c>
      <c r="J66" s="5"/>
      <c r="K66" s="5" t="s">
        <v>16</v>
      </c>
      <c r="M66" s="31">
        <f t="shared" si="13"/>
        <v>0</v>
      </c>
      <c r="O66" s="35">
        <f t="shared" si="14"/>
        <v>0</v>
      </c>
      <c r="P66" s="36">
        <f t="shared" si="32"/>
        <v>0</v>
      </c>
      <c r="R66" s="27">
        <f t="shared" si="33"/>
        <v>0</v>
      </c>
      <c r="S66" s="27">
        <f t="shared" si="34"/>
        <v>0</v>
      </c>
      <c r="T66" s="27">
        <f t="shared" si="35"/>
        <v>0</v>
      </c>
      <c r="U66" s="27">
        <f t="shared" si="36"/>
        <v>0</v>
      </c>
      <c r="V66" s="27">
        <f t="shared" si="37"/>
        <v>0</v>
      </c>
      <c r="W66" s="27">
        <f t="shared" si="38"/>
        <v>0</v>
      </c>
      <c r="X66" s="27">
        <f t="shared" si="39"/>
        <v>0</v>
      </c>
      <c r="Y66" s="27">
        <f t="shared" si="40"/>
        <v>0</v>
      </c>
      <c r="AI66" s="38">
        <f t="shared" si="17"/>
        <v>0</v>
      </c>
      <c r="AJ66" s="41">
        <f t="shared" si="41"/>
        <v>0</v>
      </c>
    </row>
    <row r="67" spans="1:36" ht="12.75" customHeight="1">
      <c r="A67" s="20"/>
      <c r="D67" s="5" t="s">
        <v>16</v>
      </c>
      <c r="E67" s="5" t="s">
        <v>16</v>
      </c>
      <c r="F67" s="5" t="s">
        <v>16</v>
      </c>
      <c r="G67" s="5" t="s">
        <v>16</v>
      </c>
      <c r="I67" s="5" t="s">
        <v>16</v>
      </c>
      <c r="J67" s="5"/>
      <c r="K67" s="5" t="s">
        <v>16</v>
      </c>
      <c r="M67" s="31">
        <f t="shared" si="13"/>
        <v>0</v>
      </c>
      <c r="O67" s="35">
        <f t="shared" si="14"/>
        <v>0</v>
      </c>
      <c r="P67" s="36">
        <f t="shared" si="32"/>
        <v>0</v>
      </c>
      <c r="R67" s="27">
        <f t="shared" si="33"/>
        <v>0</v>
      </c>
      <c r="S67" s="27">
        <f t="shared" si="34"/>
        <v>0</v>
      </c>
      <c r="T67" s="27">
        <f t="shared" si="35"/>
        <v>0</v>
      </c>
      <c r="U67" s="27">
        <f t="shared" si="36"/>
        <v>0</v>
      </c>
      <c r="V67" s="27">
        <f t="shared" si="37"/>
        <v>0</v>
      </c>
      <c r="W67" s="27">
        <f t="shared" si="38"/>
        <v>0</v>
      </c>
      <c r="X67" s="27">
        <f t="shared" si="39"/>
        <v>0</v>
      </c>
      <c r="Y67" s="27">
        <f t="shared" si="40"/>
        <v>0</v>
      </c>
      <c r="AI67" s="38">
        <f t="shared" si="17"/>
        <v>0</v>
      </c>
      <c r="AJ67" s="41">
        <f t="shared" si="41"/>
        <v>0</v>
      </c>
    </row>
    <row r="68" spans="1:36" ht="12.75" customHeight="1">
      <c r="A68" s="20"/>
      <c r="D68" s="5" t="s">
        <v>16</v>
      </c>
      <c r="E68" s="5" t="s">
        <v>16</v>
      </c>
      <c r="F68" s="5" t="s">
        <v>16</v>
      </c>
      <c r="G68" s="5" t="s">
        <v>16</v>
      </c>
      <c r="I68" s="5" t="s">
        <v>16</v>
      </c>
      <c r="J68" s="5"/>
      <c r="K68" s="5" t="s">
        <v>16</v>
      </c>
      <c r="M68" s="31">
        <f t="shared" si="13"/>
        <v>0</v>
      </c>
      <c r="O68" s="35">
        <f aca="true" t="shared" si="42" ref="O68:O95">AI68</f>
        <v>0</v>
      </c>
      <c r="P68" s="36">
        <f t="shared" si="32"/>
        <v>0</v>
      </c>
      <c r="R68" s="27">
        <f t="shared" si="33"/>
        <v>0</v>
      </c>
      <c r="S68" s="27">
        <f t="shared" si="34"/>
        <v>0</v>
      </c>
      <c r="T68" s="27">
        <f t="shared" si="35"/>
        <v>0</v>
      </c>
      <c r="U68" s="27">
        <f t="shared" si="36"/>
        <v>0</v>
      </c>
      <c r="V68" s="27">
        <f t="shared" si="37"/>
        <v>0</v>
      </c>
      <c r="W68" s="27">
        <f t="shared" si="38"/>
        <v>0</v>
      </c>
      <c r="X68" s="27">
        <f t="shared" si="39"/>
        <v>0</v>
      </c>
      <c r="Y68" s="27">
        <f t="shared" si="40"/>
        <v>0</v>
      </c>
      <c r="AI68" s="38">
        <f aca="true" t="shared" si="43" ref="AI68:AI95">MIN(AA68:AH68)</f>
        <v>0</v>
      </c>
      <c r="AJ68" s="41">
        <f t="shared" si="41"/>
        <v>0</v>
      </c>
    </row>
    <row r="69" spans="1:36" ht="12.75" customHeight="1">
      <c r="A69" s="20"/>
      <c r="D69" s="5" t="s">
        <v>16</v>
      </c>
      <c r="E69" s="5" t="s">
        <v>16</v>
      </c>
      <c r="F69" s="5" t="s">
        <v>16</v>
      </c>
      <c r="G69" s="5" t="s">
        <v>16</v>
      </c>
      <c r="I69" s="5" t="s">
        <v>16</v>
      </c>
      <c r="J69" s="5"/>
      <c r="K69" s="5" t="s">
        <v>16</v>
      </c>
      <c r="M69" s="31">
        <f t="shared" si="13"/>
        <v>0</v>
      </c>
      <c r="O69" s="35">
        <f t="shared" si="42"/>
        <v>0</v>
      </c>
      <c r="P69" s="36">
        <f t="shared" si="32"/>
        <v>0</v>
      </c>
      <c r="R69" s="27">
        <f t="shared" si="33"/>
        <v>0</v>
      </c>
      <c r="S69" s="27">
        <f t="shared" si="34"/>
        <v>0</v>
      </c>
      <c r="T69" s="27">
        <f t="shared" si="35"/>
        <v>0</v>
      </c>
      <c r="U69" s="27">
        <f t="shared" si="36"/>
        <v>0</v>
      </c>
      <c r="V69" s="27">
        <f t="shared" si="37"/>
        <v>0</v>
      </c>
      <c r="W69" s="27">
        <f t="shared" si="38"/>
        <v>0</v>
      </c>
      <c r="X69" s="27">
        <f t="shared" si="39"/>
        <v>0</v>
      </c>
      <c r="Y69" s="27">
        <f t="shared" si="40"/>
        <v>0</v>
      </c>
      <c r="AI69" s="38">
        <f t="shared" si="43"/>
        <v>0</v>
      </c>
      <c r="AJ69" s="41">
        <f t="shared" si="41"/>
        <v>0</v>
      </c>
    </row>
    <row r="70" spans="1:36" ht="12.75" customHeight="1">
      <c r="A70" s="20"/>
      <c r="D70" s="5" t="s">
        <v>16</v>
      </c>
      <c r="E70" s="5" t="s">
        <v>16</v>
      </c>
      <c r="F70" s="5" t="s">
        <v>16</v>
      </c>
      <c r="G70" s="5" t="s">
        <v>16</v>
      </c>
      <c r="I70" s="5" t="s">
        <v>16</v>
      </c>
      <c r="J70" s="5"/>
      <c r="K70" s="5" t="s">
        <v>16</v>
      </c>
      <c r="M70" s="31">
        <f t="shared" si="13"/>
        <v>0</v>
      </c>
      <c r="O70" s="35">
        <f t="shared" si="42"/>
        <v>0</v>
      </c>
      <c r="P70" s="36">
        <f t="shared" si="32"/>
        <v>0</v>
      </c>
      <c r="R70" s="27">
        <f t="shared" si="33"/>
        <v>0</v>
      </c>
      <c r="S70" s="27">
        <f t="shared" si="34"/>
        <v>0</v>
      </c>
      <c r="T70" s="27">
        <f t="shared" si="35"/>
        <v>0</v>
      </c>
      <c r="U70" s="27">
        <f t="shared" si="36"/>
        <v>0</v>
      </c>
      <c r="V70" s="27">
        <f t="shared" si="37"/>
        <v>0</v>
      </c>
      <c r="W70" s="27">
        <f t="shared" si="38"/>
        <v>0</v>
      </c>
      <c r="X70" s="27">
        <f t="shared" si="39"/>
        <v>0</v>
      </c>
      <c r="Y70" s="27">
        <f t="shared" si="40"/>
        <v>0</v>
      </c>
      <c r="AI70" s="38">
        <f t="shared" si="43"/>
        <v>0</v>
      </c>
      <c r="AJ70" s="41">
        <f t="shared" si="41"/>
        <v>0</v>
      </c>
    </row>
    <row r="71" spans="1:36" ht="12.75" customHeight="1">
      <c r="A71" s="20"/>
      <c r="D71" s="5" t="s">
        <v>16</v>
      </c>
      <c r="E71" s="5" t="s">
        <v>16</v>
      </c>
      <c r="F71" s="5" t="s">
        <v>16</v>
      </c>
      <c r="G71" s="5" t="s">
        <v>16</v>
      </c>
      <c r="I71" s="5" t="s">
        <v>16</v>
      </c>
      <c r="J71" s="5"/>
      <c r="K71" s="5" t="s">
        <v>16</v>
      </c>
      <c r="M71" s="31">
        <f t="shared" si="13"/>
        <v>0</v>
      </c>
      <c r="O71" s="35">
        <f t="shared" si="42"/>
        <v>0</v>
      </c>
      <c r="P71" s="36">
        <f t="shared" si="32"/>
        <v>0</v>
      </c>
      <c r="R71" s="27">
        <f t="shared" si="33"/>
        <v>0</v>
      </c>
      <c r="S71" s="27">
        <f t="shared" si="34"/>
        <v>0</v>
      </c>
      <c r="T71" s="27">
        <f t="shared" si="35"/>
        <v>0</v>
      </c>
      <c r="U71" s="27">
        <f t="shared" si="36"/>
        <v>0</v>
      </c>
      <c r="V71" s="27">
        <f t="shared" si="37"/>
        <v>0</v>
      </c>
      <c r="W71" s="27">
        <f t="shared" si="38"/>
        <v>0</v>
      </c>
      <c r="X71" s="27">
        <f t="shared" si="39"/>
        <v>0</v>
      </c>
      <c r="Y71" s="27">
        <f t="shared" si="40"/>
        <v>0</v>
      </c>
      <c r="AI71" s="38">
        <f t="shared" si="43"/>
        <v>0</v>
      </c>
      <c r="AJ71" s="41">
        <f t="shared" si="41"/>
        <v>0</v>
      </c>
    </row>
    <row r="72" spans="1:36" ht="12.75" customHeight="1">
      <c r="A72" s="20"/>
      <c r="D72" s="5" t="s">
        <v>16</v>
      </c>
      <c r="E72" s="5" t="s">
        <v>16</v>
      </c>
      <c r="F72" s="5" t="s">
        <v>16</v>
      </c>
      <c r="G72" s="5" t="s">
        <v>16</v>
      </c>
      <c r="I72" s="5" t="s">
        <v>16</v>
      </c>
      <c r="J72" s="5"/>
      <c r="K72" s="5" t="s">
        <v>16</v>
      </c>
      <c r="M72" s="31">
        <f t="shared" si="13"/>
        <v>0</v>
      </c>
      <c r="O72" s="35">
        <f t="shared" si="42"/>
        <v>0</v>
      </c>
      <c r="P72" s="36">
        <f t="shared" si="32"/>
        <v>0</v>
      </c>
      <c r="R72" s="27">
        <f t="shared" si="33"/>
        <v>0</v>
      </c>
      <c r="S72" s="27">
        <f t="shared" si="34"/>
        <v>0</v>
      </c>
      <c r="T72" s="27">
        <f t="shared" si="35"/>
        <v>0</v>
      </c>
      <c r="U72" s="27">
        <f t="shared" si="36"/>
        <v>0</v>
      </c>
      <c r="V72" s="27">
        <f t="shared" si="37"/>
        <v>0</v>
      </c>
      <c r="W72" s="27">
        <f t="shared" si="38"/>
        <v>0</v>
      </c>
      <c r="X72" s="27">
        <f t="shared" si="39"/>
        <v>0</v>
      </c>
      <c r="Y72" s="27">
        <f t="shared" si="40"/>
        <v>0</v>
      </c>
      <c r="AI72" s="38">
        <f t="shared" si="43"/>
        <v>0</v>
      </c>
      <c r="AJ72" s="41">
        <f t="shared" si="41"/>
        <v>0</v>
      </c>
    </row>
    <row r="73" spans="1:36" ht="12.75" customHeight="1">
      <c r="A73" s="20"/>
      <c r="D73" s="5" t="s">
        <v>16</v>
      </c>
      <c r="E73" s="5" t="s">
        <v>16</v>
      </c>
      <c r="F73" s="5" t="s">
        <v>16</v>
      </c>
      <c r="G73" s="5" t="s">
        <v>16</v>
      </c>
      <c r="I73" s="5" t="s">
        <v>16</v>
      </c>
      <c r="J73" s="5"/>
      <c r="K73" s="5" t="s">
        <v>16</v>
      </c>
      <c r="M73" s="31">
        <f t="shared" si="13"/>
        <v>0</v>
      </c>
      <c r="O73" s="35">
        <f t="shared" si="42"/>
        <v>0</v>
      </c>
      <c r="P73" s="36">
        <f t="shared" si="32"/>
        <v>0</v>
      </c>
      <c r="R73" s="27">
        <f t="shared" si="33"/>
        <v>0</v>
      </c>
      <c r="S73" s="27">
        <f t="shared" si="34"/>
        <v>0</v>
      </c>
      <c r="T73" s="27">
        <f t="shared" si="35"/>
        <v>0</v>
      </c>
      <c r="U73" s="27">
        <f t="shared" si="36"/>
        <v>0</v>
      </c>
      <c r="V73" s="27">
        <f t="shared" si="37"/>
        <v>0</v>
      </c>
      <c r="W73" s="27">
        <f t="shared" si="38"/>
        <v>0</v>
      </c>
      <c r="X73" s="27">
        <f t="shared" si="39"/>
        <v>0</v>
      </c>
      <c r="Y73" s="27">
        <f t="shared" si="40"/>
        <v>0</v>
      </c>
      <c r="AI73" s="38">
        <f t="shared" si="43"/>
        <v>0</v>
      </c>
      <c r="AJ73" s="41">
        <f t="shared" si="41"/>
        <v>0</v>
      </c>
    </row>
    <row r="74" spans="1:36" ht="12.75" customHeight="1">
      <c r="A74" s="20"/>
      <c r="D74" s="5" t="s">
        <v>16</v>
      </c>
      <c r="E74" s="5" t="s">
        <v>16</v>
      </c>
      <c r="F74" s="5" t="s">
        <v>16</v>
      </c>
      <c r="G74" s="5" t="s">
        <v>16</v>
      </c>
      <c r="I74" s="5" t="s">
        <v>16</v>
      </c>
      <c r="J74" s="5"/>
      <c r="K74" s="5" t="s">
        <v>16</v>
      </c>
      <c r="M74" s="31">
        <f t="shared" si="13"/>
        <v>0</v>
      </c>
      <c r="O74" s="35">
        <f t="shared" si="42"/>
        <v>0</v>
      </c>
      <c r="P74" s="36">
        <f t="shared" si="32"/>
        <v>0</v>
      </c>
      <c r="R74" s="27">
        <f t="shared" si="33"/>
        <v>0</v>
      </c>
      <c r="S74" s="27">
        <f t="shared" si="34"/>
        <v>0</v>
      </c>
      <c r="T74" s="27">
        <f t="shared" si="35"/>
        <v>0</v>
      </c>
      <c r="U74" s="27">
        <f t="shared" si="36"/>
        <v>0</v>
      </c>
      <c r="V74" s="27">
        <f t="shared" si="37"/>
        <v>0</v>
      </c>
      <c r="W74" s="27">
        <f t="shared" si="38"/>
        <v>0</v>
      </c>
      <c r="X74" s="27">
        <f t="shared" si="39"/>
        <v>0</v>
      </c>
      <c r="Y74" s="27">
        <f t="shared" si="40"/>
        <v>0</v>
      </c>
      <c r="AI74" s="38">
        <f t="shared" si="43"/>
        <v>0</v>
      </c>
      <c r="AJ74" s="41">
        <f t="shared" si="41"/>
        <v>0</v>
      </c>
    </row>
    <row r="75" spans="1:36" ht="12.75" customHeight="1">
      <c r="A75" s="20"/>
      <c r="D75" s="5" t="s">
        <v>16</v>
      </c>
      <c r="E75" s="5" t="s">
        <v>16</v>
      </c>
      <c r="F75" s="5" t="s">
        <v>16</v>
      </c>
      <c r="G75" s="5" t="s">
        <v>16</v>
      </c>
      <c r="I75" s="5" t="s">
        <v>16</v>
      </c>
      <c r="J75" s="5"/>
      <c r="K75" s="5" t="s">
        <v>16</v>
      </c>
      <c r="M75" s="31">
        <f t="shared" si="13"/>
        <v>0</v>
      </c>
      <c r="O75" s="35">
        <f t="shared" si="42"/>
        <v>0</v>
      </c>
      <c r="P75" s="36">
        <f t="shared" si="32"/>
        <v>0</v>
      </c>
      <c r="R75" s="27">
        <f t="shared" si="33"/>
        <v>0</v>
      </c>
      <c r="S75" s="27">
        <f t="shared" si="34"/>
        <v>0</v>
      </c>
      <c r="T75" s="27">
        <f t="shared" si="35"/>
        <v>0</v>
      </c>
      <c r="U75" s="27">
        <f t="shared" si="36"/>
        <v>0</v>
      </c>
      <c r="V75" s="27">
        <f t="shared" si="37"/>
        <v>0</v>
      </c>
      <c r="W75" s="27">
        <f t="shared" si="38"/>
        <v>0</v>
      </c>
      <c r="X75" s="27">
        <f t="shared" si="39"/>
        <v>0</v>
      </c>
      <c r="Y75" s="27">
        <f t="shared" si="40"/>
        <v>0</v>
      </c>
      <c r="AI75" s="38">
        <f t="shared" si="43"/>
        <v>0</v>
      </c>
      <c r="AJ75" s="41">
        <f t="shared" si="41"/>
        <v>0</v>
      </c>
    </row>
    <row r="76" spans="1:36" ht="12.75" customHeight="1">
      <c r="A76" s="20"/>
      <c r="D76" s="5" t="s">
        <v>16</v>
      </c>
      <c r="E76" s="5" t="s">
        <v>16</v>
      </c>
      <c r="F76" s="5" t="s">
        <v>16</v>
      </c>
      <c r="G76" s="5" t="s">
        <v>16</v>
      </c>
      <c r="I76" s="5" t="s">
        <v>16</v>
      </c>
      <c r="J76" s="5"/>
      <c r="K76" s="5" t="s">
        <v>16</v>
      </c>
      <c r="M76" s="31">
        <f t="shared" si="13"/>
        <v>0</v>
      </c>
      <c r="O76" s="35">
        <f t="shared" si="42"/>
        <v>0</v>
      </c>
      <c r="P76" s="36">
        <f t="shared" si="32"/>
        <v>0</v>
      </c>
      <c r="R76" s="27">
        <f t="shared" si="33"/>
        <v>0</v>
      </c>
      <c r="S76" s="27">
        <f t="shared" si="34"/>
        <v>0</v>
      </c>
      <c r="T76" s="27">
        <f t="shared" si="35"/>
        <v>0</v>
      </c>
      <c r="U76" s="27">
        <f t="shared" si="36"/>
        <v>0</v>
      </c>
      <c r="V76" s="27">
        <f t="shared" si="37"/>
        <v>0</v>
      </c>
      <c r="W76" s="27">
        <f t="shared" si="38"/>
        <v>0</v>
      </c>
      <c r="X76" s="27">
        <f t="shared" si="39"/>
        <v>0</v>
      </c>
      <c r="Y76" s="27">
        <f t="shared" si="40"/>
        <v>0</v>
      </c>
      <c r="AI76" s="38">
        <f t="shared" si="43"/>
        <v>0</v>
      </c>
      <c r="AJ76" s="41">
        <f t="shared" si="41"/>
        <v>0</v>
      </c>
    </row>
    <row r="77" spans="1:36" ht="12.75" customHeight="1">
      <c r="A77" s="20"/>
      <c r="D77" s="5" t="s">
        <v>16</v>
      </c>
      <c r="E77" s="5" t="s">
        <v>16</v>
      </c>
      <c r="F77" s="5" t="s">
        <v>16</v>
      </c>
      <c r="G77" s="5" t="s">
        <v>16</v>
      </c>
      <c r="I77" s="5" t="s">
        <v>16</v>
      </c>
      <c r="J77" s="5"/>
      <c r="K77" s="5" t="s">
        <v>16</v>
      </c>
      <c r="M77" s="31">
        <f t="shared" si="13"/>
        <v>0</v>
      </c>
      <c r="O77" s="35">
        <f t="shared" si="42"/>
        <v>0</v>
      </c>
      <c r="P77" s="36">
        <f t="shared" si="32"/>
        <v>0</v>
      </c>
      <c r="R77" s="27">
        <f t="shared" si="33"/>
        <v>0</v>
      </c>
      <c r="S77" s="27">
        <f t="shared" si="34"/>
        <v>0</v>
      </c>
      <c r="T77" s="27">
        <f t="shared" si="35"/>
        <v>0</v>
      </c>
      <c r="U77" s="27">
        <f t="shared" si="36"/>
        <v>0</v>
      </c>
      <c r="V77" s="27">
        <f t="shared" si="37"/>
        <v>0</v>
      </c>
      <c r="W77" s="27">
        <f t="shared" si="38"/>
        <v>0</v>
      </c>
      <c r="X77" s="27">
        <f t="shared" si="39"/>
        <v>0</v>
      </c>
      <c r="Y77" s="27">
        <f t="shared" si="40"/>
        <v>0</v>
      </c>
      <c r="AI77" s="38">
        <f t="shared" si="43"/>
        <v>0</v>
      </c>
      <c r="AJ77" s="41">
        <f t="shared" si="41"/>
        <v>0</v>
      </c>
    </row>
    <row r="78" spans="1:36" ht="12.75" customHeight="1">
      <c r="A78" s="20"/>
      <c r="D78" s="5" t="s">
        <v>16</v>
      </c>
      <c r="E78" s="5" t="s">
        <v>16</v>
      </c>
      <c r="F78" s="5" t="s">
        <v>16</v>
      </c>
      <c r="G78" s="5" t="s">
        <v>16</v>
      </c>
      <c r="I78" s="5" t="s">
        <v>16</v>
      </c>
      <c r="J78" s="5"/>
      <c r="K78" s="5" t="s">
        <v>16</v>
      </c>
      <c r="M78" s="31">
        <f t="shared" si="13"/>
        <v>0</v>
      </c>
      <c r="O78" s="35">
        <f t="shared" si="42"/>
        <v>0</v>
      </c>
      <c r="P78" s="36">
        <f t="shared" si="32"/>
        <v>0</v>
      </c>
      <c r="R78" s="27">
        <f t="shared" si="33"/>
        <v>0</v>
      </c>
      <c r="S78" s="27">
        <f t="shared" si="34"/>
        <v>0</v>
      </c>
      <c r="T78" s="27">
        <f t="shared" si="35"/>
        <v>0</v>
      </c>
      <c r="U78" s="27">
        <f t="shared" si="36"/>
        <v>0</v>
      </c>
      <c r="V78" s="27">
        <f t="shared" si="37"/>
        <v>0</v>
      </c>
      <c r="W78" s="27">
        <f t="shared" si="38"/>
        <v>0</v>
      </c>
      <c r="X78" s="27">
        <f t="shared" si="39"/>
        <v>0</v>
      </c>
      <c r="Y78" s="27">
        <f t="shared" si="40"/>
        <v>0</v>
      </c>
      <c r="AI78" s="38">
        <f t="shared" si="43"/>
        <v>0</v>
      </c>
      <c r="AJ78" s="41">
        <f t="shared" si="41"/>
        <v>0</v>
      </c>
    </row>
    <row r="79" spans="1:36" ht="12.75" customHeight="1">
      <c r="A79" s="20"/>
      <c r="D79" s="5" t="s">
        <v>16</v>
      </c>
      <c r="E79" s="5" t="s">
        <v>16</v>
      </c>
      <c r="F79" s="5" t="s">
        <v>16</v>
      </c>
      <c r="G79" s="5" t="s">
        <v>16</v>
      </c>
      <c r="I79" s="5" t="s">
        <v>16</v>
      </c>
      <c r="J79" s="5"/>
      <c r="K79" s="5" t="s">
        <v>16</v>
      </c>
      <c r="M79" s="31">
        <f t="shared" si="13"/>
        <v>0</v>
      </c>
      <c r="O79" s="35">
        <f t="shared" si="42"/>
        <v>0</v>
      </c>
      <c r="P79" s="36">
        <f t="shared" si="32"/>
        <v>0</v>
      </c>
      <c r="R79" s="27">
        <f t="shared" si="33"/>
        <v>0</v>
      </c>
      <c r="S79" s="27">
        <f t="shared" si="34"/>
        <v>0</v>
      </c>
      <c r="T79" s="27">
        <f t="shared" si="35"/>
        <v>0</v>
      </c>
      <c r="U79" s="27">
        <f t="shared" si="36"/>
        <v>0</v>
      </c>
      <c r="V79" s="27">
        <f t="shared" si="37"/>
        <v>0</v>
      </c>
      <c r="W79" s="27">
        <f t="shared" si="38"/>
        <v>0</v>
      </c>
      <c r="X79" s="27">
        <f t="shared" si="39"/>
        <v>0</v>
      </c>
      <c r="Y79" s="27">
        <f t="shared" si="40"/>
        <v>0</v>
      </c>
      <c r="AI79" s="38">
        <f t="shared" si="43"/>
        <v>0</v>
      </c>
      <c r="AJ79" s="41">
        <f t="shared" si="41"/>
        <v>0</v>
      </c>
    </row>
    <row r="80" spans="1:36" ht="12.75" customHeight="1">
      <c r="A80" s="20"/>
      <c r="D80" s="5" t="s">
        <v>16</v>
      </c>
      <c r="E80" s="5" t="s">
        <v>16</v>
      </c>
      <c r="F80" s="5" t="s">
        <v>16</v>
      </c>
      <c r="G80" s="5" t="s">
        <v>16</v>
      </c>
      <c r="I80" s="5" t="s">
        <v>16</v>
      </c>
      <c r="J80" s="5"/>
      <c r="K80" s="5" t="s">
        <v>16</v>
      </c>
      <c r="M80" s="31">
        <f t="shared" si="13"/>
        <v>0</v>
      </c>
      <c r="O80" s="35">
        <f t="shared" si="42"/>
        <v>0</v>
      </c>
      <c r="P80" s="36">
        <f t="shared" si="32"/>
        <v>0</v>
      </c>
      <c r="R80" s="27">
        <f aca="true" t="shared" si="44" ref="R80:R95">IF(D80&lt;1,0,IF(D80&gt;20,0,21-D80))</f>
        <v>0</v>
      </c>
      <c r="S80" s="27">
        <f aca="true" t="shared" si="45" ref="S80:S95">IF(E80&lt;1,0,IF(E80&gt;20,0,21-E80))</f>
        <v>0</v>
      </c>
      <c r="T80" s="27">
        <f aca="true" t="shared" si="46" ref="T80:T95">IF(F80&lt;1,0,IF(F80&gt;20,0,21-F80))</f>
        <v>0</v>
      </c>
      <c r="U80" s="27">
        <f aca="true" t="shared" si="47" ref="U80:U95">IF(G80&lt;1,0,IF(G80&gt;20,0,21-G80))</f>
        <v>0</v>
      </c>
      <c r="V80" s="27">
        <f aca="true" t="shared" si="48" ref="V80:V95">IF(H80&lt;1,0,IF(H80&gt;20,0,21-H80))</f>
        <v>0</v>
      </c>
      <c r="W80" s="27">
        <f aca="true" t="shared" si="49" ref="W80:W95">IF(I80&lt;1,0,IF(I80&gt;20,0,21-I80))</f>
        <v>0</v>
      </c>
      <c r="X80" s="27">
        <f aca="true" t="shared" si="50" ref="X80:X95">IF(J80&lt;1,0,IF(J80&gt;20,0,21-J80))</f>
        <v>0</v>
      </c>
      <c r="Y80" s="27">
        <f aca="true" t="shared" si="51" ref="Y80:Y95">IF(K80&lt;1,0,IF(K80&gt;20,0,21-K80))</f>
        <v>0</v>
      </c>
      <c r="AI80" s="38">
        <f t="shared" si="43"/>
        <v>0</v>
      </c>
      <c r="AJ80" s="41">
        <f aca="true" t="shared" si="52" ref="AJ80:AJ95">COUNTA(AA80:AH80)</f>
        <v>0</v>
      </c>
    </row>
    <row r="81" spans="1:36" ht="12.75" customHeight="1">
      <c r="A81" s="20"/>
      <c r="D81" s="5" t="s">
        <v>16</v>
      </c>
      <c r="E81" s="5" t="s">
        <v>16</v>
      </c>
      <c r="F81" s="5" t="s">
        <v>16</v>
      </c>
      <c r="G81" s="5" t="s">
        <v>16</v>
      </c>
      <c r="I81" s="5" t="s">
        <v>16</v>
      </c>
      <c r="J81" s="5"/>
      <c r="K81" s="5" t="s">
        <v>16</v>
      </c>
      <c r="M81" s="31">
        <f t="shared" si="13"/>
        <v>0</v>
      </c>
      <c r="O81" s="35">
        <f t="shared" si="42"/>
        <v>0</v>
      </c>
      <c r="P81" s="36">
        <f t="shared" si="32"/>
        <v>0</v>
      </c>
      <c r="R81" s="27">
        <f t="shared" si="44"/>
        <v>0</v>
      </c>
      <c r="S81" s="27">
        <f t="shared" si="45"/>
        <v>0</v>
      </c>
      <c r="T81" s="27">
        <f t="shared" si="46"/>
        <v>0</v>
      </c>
      <c r="U81" s="27">
        <f t="shared" si="47"/>
        <v>0</v>
      </c>
      <c r="V81" s="27">
        <f t="shared" si="48"/>
        <v>0</v>
      </c>
      <c r="W81" s="27">
        <f t="shared" si="49"/>
        <v>0</v>
      </c>
      <c r="X81" s="27">
        <f t="shared" si="50"/>
        <v>0</v>
      </c>
      <c r="Y81" s="27">
        <f t="shared" si="51"/>
        <v>0</v>
      </c>
      <c r="AI81" s="38">
        <f t="shared" si="43"/>
        <v>0</v>
      </c>
      <c r="AJ81" s="41">
        <f t="shared" si="52"/>
        <v>0</v>
      </c>
    </row>
    <row r="82" spans="1:36" ht="12.75" customHeight="1">
      <c r="A82" s="20"/>
      <c r="D82" s="5" t="s">
        <v>16</v>
      </c>
      <c r="E82" s="5" t="s">
        <v>16</v>
      </c>
      <c r="F82" s="5" t="s">
        <v>16</v>
      </c>
      <c r="G82" s="5" t="s">
        <v>16</v>
      </c>
      <c r="I82" s="5" t="s">
        <v>16</v>
      </c>
      <c r="J82" s="5"/>
      <c r="K82" s="5" t="s">
        <v>16</v>
      </c>
      <c r="M82" s="31">
        <f t="shared" si="13"/>
        <v>0</v>
      </c>
      <c r="O82" s="35">
        <f t="shared" si="42"/>
        <v>0</v>
      </c>
      <c r="P82" s="36">
        <f t="shared" si="32"/>
        <v>0</v>
      </c>
      <c r="R82" s="27">
        <f t="shared" si="44"/>
        <v>0</v>
      </c>
      <c r="S82" s="27">
        <f t="shared" si="45"/>
        <v>0</v>
      </c>
      <c r="T82" s="27">
        <f t="shared" si="46"/>
        <v>0</v>
      </c>
      <c r="U82" s="27">
        <f t="shared" si="47"/>
        <v>0</v>
      </c>
      <c r="V82" s="27">
        <f t="shared" si="48"/>
        <v>0</v>
      </c>
      <c r="W82" s="27">
        <f t="shared" si="49"/>
        <v>0</v>
      </c>
      <c r="X82" s="27">
        <f t="shared" si="50"/>
        <v>0</v>
      </c>
      <c r="Y82" s="27">
        <f t="shared" si="51"/>
        <v>0</v>
      </c>
      <c r="AI82" s="38">
        <f t="shared" si="43"/>
        <v>0</v>
      </c>
      <c r="AJ82" s="41">
        <f t="shared" si="52"/>
        <v>0</v>
      </c>
    </row>
    <row r="83" spans="1:36" ht="12.75" customHeight="1">
      <c r="A83" s="20"/>
      <c r="D83" s="5" t="s">
        <v>16</v>
      </c>
      <c r="E83" s="5" t="s">
        <v>16</v>
      </c>
      <c r="F83" s="5" t="s">
        <v>16</v>
      </c>
      <c r="G83" s="5" t="s">
        <v>16</v>
      </c>
      <c r="I83" s="5" t="s">
        <v>16</v>
      </c>
      <c r="J83" s="5"/>
      <c r="K83" s="5" t="s">
        <v>16</v>
      </c>
      <c r="M83" s="31">
        <f t="shared" si="13"/>
        <v>0</v>
      </c>
      <c r="O83" s="35">
        <f t="shared" si="42"/>
        <v>0</v>
      </c>
      <c r="P83" s="36">
        <f t="shared" si="32"/>
        <v>0</v>
      </c>
      <c r="R83" s="27">
        <f t="shared" si="44"/>
        <v>0</v>
      </c>
      <c r="S83" s="27">
        <f t="shared" si="45"/>
        <v>0</v>
      </c>
      <c r="T83" s="27">
        <f t="shared" si="46"/>
        <v>0</v>
      </c>
      <c r="U83" s="27">
        <f t="shared" si="47"/>
        <v>0</v>
      </c>
      <c r="V83" s="27">
        <f t="shared" si="48"/>
        <v>0</v>
      </c>
      <c r="W83" s="27">
        <f t="shared" si="49"/>
        <v>0</v>
      </c>
      <c r="X83" s="27">
        <f t="shared" si="50"/>
        <v>0</v>
      </c>
      <c r="Y83" s="27">
        <f t="shared" si="51"/>
        <v>0</v>
      </c>
      <c r="AI83" s="38">
        <f t="shared" si="43"/>
        <v>0</v>
      </c>
      <c r="AJ83" s="41">
        <f t="shared" si="52"/>
        <v>0</v>
      </c>
    </row>
    <row r="84" spans="1:36" ht="12.75" customHeight="1">
      <c r="A84" s="20"/>
      <c r="D84" s="5" t="s">
        <v>16</v>
      </c>
      <c r="E84" s="5" t="s">
        <v>16</v>
      </c>
      <c r="F84" s="5" t="s">
        <v>16</v>
      </c>
      <c r="G84" s="5" t="s">
        <v>16</v>
      </c>
      <c r="I84" s="5" t="s">
        <v>16</v>
      </c>
      <c r="J84" s="5"/>
      <c r="K84" s="5" t="s">
        <v>16</v>
      </c>
      <c r="M84" s="31">
        <f t="shared" si="13"/>
        <v>0</v>
      </c>
      <c r="O84" s="35">
        <f t="shared" si="42"/>
        <v>0</v>
      </c>
      <c r="P84" s="36">
        <f t="shared" si="32"/>
        <v>0</v>
      </c>
      <c r="R84" s="27">
        <f t="shared" si="44"/>
        <v>0</v>
      </c>
      <c r="S84" s="27">
        <f t="shared" si="45"/>
        <v>0</v>
      </c>
      <c r="T84" s="27">
        <f t="shared" si="46"/>
        <v>0</v>
      </c>
      <c r="U84" s="27">
        <f t="shared" si="47"/>
        <v>0</v>
      </c>
      <c r="V84" s="27">
        <f t="shared" si="48"/>
        <v>0</v>
      </c>
      <c r="W84" s="27">
        <f t="shared" si="49"/>
        <v>0</v>
      </c>
      <c r="X84" s="27">
        <f t="shared" si="50"/>
        <v>0</v>
      </c>
      <c r="Y84" s="27">
        <f t="shared" si="51"/>
        <v>0</v>
      </c>
      <c r="AI84" s="38">
        <f t="shared" si="43"/>
        <v>0</v>
      </c>
      <c r="AJ84" s="41">
        <f t="shared" si="52"/>
        <v>0</v>
      </c>
    </row>
    <row r="85" spans="1:36" ht="12.75" customHeight="1">
      <c r="A85" s="20"/>
      <c r="D85" s="5" t="s">
        <v>16</v>
      </c>
      <c r="E85" s="5" t="s">
        <v>16</v>
      </c>
      <c r="F85" s="5" t="s">
        <v>16</v>
      </c>
      <c r="G85" s="5" t="s">
        <v>16</v>
      </c>
      <c r="I85" s="5" t="s">
        <v>16</v>
      </c>
      <c r="J85" s="5"/>
      <c r="K85" s="5" t="s">
        <v>16</v>
      </c>
      <c r="M85" s="31">
        <f t="shared" si="13"/>
        <v>0</v>
      </c>
      <c r="O85" s="35">
        <f t="shared" si="42"/>
        <v>0</v>
      </c>
      <c r="P85" s="36">
        <f t="shared" si="32"/>
        <v>0</v>
      </c>
      <c r="R85" s="27">
        <f t="shared" si="44"/>
        <v>0</v>
      </c>
      <c r="S85" s="27">
        <f t="shared" si="45"/>
        <v>0</v>
      </c>
      <c r="T85" s="27">
        <f t="shared" si="46"/>
        <v>0</v>
      </c>
      <c r="U85" s="27">
        <f t="shared" si="47"/>
        <v>0</v>
      </c>
      <c r="V85" s="27">
        <f t="shared" si="48"/>
        <v>0</v>
      </c>
      <c r="W85" s="27">
        <f t="shared" si="49"/>
        <v>0</v>
      </c>
      <c r="X85" s="27">
        <f t="shared" si="50"/>
        <v>0</v>
      </c>
      <c r="Y85" s="27">
        <f t="shared" si="51"/>
        <v>0</v>
      </c>
      <c r="AI85" s="38">
        <f t="shared" si="43"/>
        <v>0</v>
      </c>
      <c r="AJ85" s="41">
        <f t="shared" si="52"/>
        <v>0</v>
      </c>
    </row>
    <row r="86" spans="1:36" ht="12.75" customHeight="1">
      <c r="A86" s="20"/>
      <c r="D86" s="5" t="s">
        <v>16</v>
      </c>
      <c r="E86" s="5" t="s">
        <v>16</v>
      </c>
      <c r="F86" s="5" t="s">
        <v>16</v>
      </c>
      <c r="G86" s="5" t="s">
        <v>16</v>
      </c>
      <c r="I86" s="5" t="s">
        <v>16</v>
      </c>
      <c r="J86" s="5"/>
      <c r="K86" s="5" t="s">
        <v>16</v>
      </c>
      <c r="M86" s="31">
        <f t="shared" si="13"/>
        <v>0</v>
      </c>
      <c r="O86" s="35">
        <f t="shared" si="42"/>
        <v>0</v>
      </c>
      <c r="P86" s="36">
        <f t="shared" si="32"/>
        <v>0</v>
      </c>
      <c r="R86" s="27">
        <f t="shared" si="44"/>
        <v>0</v>
      </c>
      <c r="S86" s="27">
        <f t="shared" si="45"/>
        <v>0</v>
      </c>
      <c r="T86" s="27">
        <f t="shared" si="46"/>
        <v>0</v>
      </c>
      <c r="U86" s="27">
        <f t="shared" si="47"/>
        <v>0</v>
      </c>
      <c r="V86" s="27">
        <f t="shared" si="48"/>
        <v>0</v>
      </c>
      <c r="W86" s="27">
        <f t="shared" si="49"/>
        <v>0</v>
      </c>
      <c r="X86" s="27">
        <f t="shared" si="50"/>
        <v>0</v>
      </c>
      <c r="Y86" s="27">
        <f t="shared" si="51"/>
        <v>0</v>
      </c>
      <c r="AI86" s="38">
        <f t="shared" si="43"/>
        <v>0</v>
      </c>
      <c r="AJ86" s="41">
        <f t="shared" si="52"/>
        <v>0</v>
      </c>
    </row>
    <row r="87" spans="1:36" ht="12.75" customHeight="1">
      <c r="A87" s="20"/>
      <c r="D87" s="5" t="s">
        <v>16</v>
      </c>
      <c r="E87" s="5" t="s">
        <v>16</v>
      </c>
      <c r="F87" s="5" t="s">
        <v>16</v>
      </c>
      <c r="G87" s="5" t="s">
        <v>16</v>
      </c>
      <c r="I87" s="5" t="s">
        <v>16</v>
      </c>
      <c r="J87" s="5"/>
      <c r="K87" s="5" t="s">
        <v>16</v>
      </c>
      <c r="M87" s="31">
        <f t="shared" si="13"/>
        <v>0</v>
      </c>
      <c r="O87" s="35">
        <f t="shared" si="42"/>
        <v>0</v>
      </c>
      <c r="P87" s="36">
        <f t="shared" si="32"/>
        <v>0</v>
      </c>
      <c r="R87" s="27">
        <f t="shared" si="44"/>
        <v>0</v>
      </c>
      <c r="S87" s="27">
        <f t="shared" si="45"/>
        <v>0</v>
      </c>
      <c r="T87" s="27">
        <f t="shared" si="46"/>
        <v>0</v>
      </c>
      <c r="U87" s="27">
        <f t="shared" si="47"/>
        <v>0</v>
      </c>
      <c r="V87" s="27">
        <f t="shared" si="48"/>
        <v>0</v>
      </c>
      <c r="W87" s="27">
        <f t="shared" si="49"/>
        <v>0</v>
      </c>
      <c r="X87" s="27">
        <f t="shared" si="50"/>
        <v>0</v>
      </c>
      <c r="Y87" s="27">
        <f t="shared" si="51"/>
        <v>0</v>
      </c>
      <c r="AI87" s="38">
        <f t="shared" si="43"/>
        <v>0</v>
      </c>
      <c r="AJ87" s="41">
        <f t="shared" si="52"/>
        <v>0</v>
      </c>
    </row>
    <row r="88" spans="1:36" ht="12.75" customHeight="1">
      <c r="A88" s="20"/>
      <c r="D88" s="5" t="s">
        <v>16</v>
      </c>
      <c r="E88" s="5" t="s">
        <v>16</v>
      </c>
      <c r="F88" s="5" t="s">
        <v>16</v>
      </c>
      <c r="G88" s="5" t="s">
        <v>16</v>
      </c>
      <c r="I88" s="5" t="s">
        <v>16</v>
      </c>
      <c r="J88" s="5"/>
      <c r="K88" s="5" t="s">
        <v>16</v>
      </c>
      <c r="M88" s="31">
        <f t="shared" si="13"/>
        <v>0</v>
      </c>
      <c r="O88" s="35">
        <f t="shared" si="42"/>
        <v>0</v>
      </c>
      <c r="P88" s="36">
        <f t="shared" si="32"/>
        <v>0</v>
      </c>
      <c r="R88" s="27">
        <f t="shared" si="44"/>
        <v>0</v>
      </c>
      <c r="S88" s="27">
        <f t="shared" si="45"/>
        <v>0</v>
      </c>
      <c r="T88" s="27">
        <f t="shared" si="46"/>
        <v>0</v>
      </c>
      <c r="U88" s="27">
        <f t="shared" si="47"/>
        <v>0</v>
      </c>
      <c r="V88" s="27">
        <f t="shared" si="48"/>
        <v>0</v>
      </c>
      <c r="W88" s="27">
        <f t="shared" si="49"/>
        <v>0</v>
      </c>
      <c r="X88" s="27">
        <f t="shared" si="50"/>
        <v>0</v>
      </c>
      <c r="Y88" s="27">
        <f t="shared" si="51"/>
        <v>0</v>
      </c>
      <c r="AI88" s="38">
        <f t="shared" si="43"/>
        <v>0</v>
      </c>
      <c r="AJ88" s="41">
        <f t="shared" si="52"/>
        <v>0</v>
      </c>
    </row>
    <row r="89" spans="1:36" ht="12.75" customHeight="1">
      <c r="A89" s="20"/>
      <c r="D89" s="5" t="s">
        <v>16</v>
      </c>
      <c r="E89" s="5" t="s">
        <v>16</v>
      </c>
      <c r="F89" s="5" t="s">
        <v>16</v>
      </c>
      <c r="G89" s="5" t="s">
        <v>16</v>
      </c>
      <c r="I89" s="5" t="s">
        <v>16</v>
      </c>
      <c r="J89" s="5"/>
      <c r="K89" s="5" t="s">
        <v>16</v>
      </c>
      <c r="M89" s="31">
        <f t="shared" si="13"/>
        <v>0</v>
      </c>
      <c r="O89" s="35">
        <f t="shared" si="42"/>
        <v>0</v>
      </c>
      <c r="P89" s="36">
        <f t="shared" si="32"/>
        <v>0</v>
      </c>
      <c r="R89" s="27">
        <f t="shared" si="44"/>
        <v>0</v>
      </c>
      <c r="S89" s="27">
        <f t="shared" si="45"/>
        <v>0</v>
      </c>
      <c r="T89" s="27">
        <f t="shared" si="46"/>
        <v>0</v>
      </c>
      <c r="U89" s="27">
        <f t="shared" si="47"/>
        <v>0</v>
      </c>
      <c r="V89" s="27">
        <f t="shared" si="48"/>
        <v>0</v>
      </c>
      <c r="W89" s="27">
        <f t="shared" si="49"/>
        <v>0</v>
      </c>
      <c r="X89" s="27">
        <f t="shared" si="50"/>
        <v>0</v>
      </c>
      <c r="Y89" s="27">
        <f t="shared" si="51"/>
        <v>0</v>
      </c>
      <c r="AI89" s="38">
        <f t="shared" si="43"/>
        <v>0</v>
      </c>
      <c r="AJ89" s="41">
        <f t="shared" si="52"/>
        <v>0</v>
      </c>
    </row>
    <row r="90" spans="1:36" ht="12.75" customHeight="1">
      <c r="A90" s="20"/>
      <c r="D90" s="5" t="s">
        <v>16</v>
      </c>
      <c r="E90" s="5" t="s">
        <v>16</v>
      </c>
      <c r="F90" s="5" t="s">
        <v>16</v>
      </c>
      <c r="G90" s="5" t="s">
        <v>16</v>
      </c>
      <c r="I90" s="5" t="s">
        <v>16</v>
      </c>
      <c r="J90" s="5"/>
      <c r="K90" s="5" t="s">
        <v>16</v>
      </c>
      <c r="M90" s="31">
        <f t="shared" si="13"/>
        <v>0</v>
      </c>
      <c r="O90" s="35">
        <f t="shared" si="42"/>
        <v>0</v>
      </c>
      <c r="P90" s="36">
        <f t="shared" si="32"/>
        <v>0</v>
      </c>
      <c r="R90" s="27">
        <f t="shared" si="44"/>
        <v>0</v>
      </c>
      <c r="S90" s="27">
        <f t="shared" si="45"/>
        <v>0</v>
      </c>
      <c r="T90" s="27">
        <f t="shared" si="46"/>
        <v>0</v>
      </c>
      <c r="U90" s="27">
        <f t="shared" si="47"/>
        <v>0</v>
      </c>
      <c r="V90" s="27">
        <f t="shared" si="48"/>
        <v>0</v>
      </c>
      <c r="W90" s="27">
        <f t="shared" si="49"/>
        <v>0</v>
      </c>
      <c r="X90" s="27">
        <f t="shared" si="50"/>
        <v>0</v>
      </c>
      <c r="Y90" s="27">
        <f t="shared" si="51"/>
        <v>0</v>
      </c>
      <c r="AI90" s="38">
        <f t="shared" si="43"/>
        <v>0</v>
      </c>
      <c r="AJ90" s="41">
        <f t="shared" si="52"/>
        <v>0</v>
      </c>
    </row>
    <row r="91" spans="1:36" ht="12.75" customHeight="1">
      <c r="A91" s="20"/>
      <c r="D91" s="5" t="s">
        <v>16</v>
      </c>
      <c r="E91" s="5" t="s">
        <v>16</v>
      </c>
      <c r="F91" s="5" t="s">
        <v>16</v>
      </c>
      <c r="G91" s="5" t="s">
        <v>16</v>
      </c>
      <c r="I91" s="5" t="s">
        <v>16</v>
      </c>
      <c r="J91" s="5"/>
      <c r="K91" s="5" t="s">
        <v>16</v>
      </c>
      <c r="M91" s="31">
        <f t="shared" si="13"/>
        <v>0</v>
      </c>
      <c r="O91" s="35">
        <f t="shared" si="42"/>
        <v>0</v>
      </c>
      <c r="P91" s="36">
        <f t="shared" si="32"/>
        <v>0</v>
      </c>
      <c r="R91" s="27">
        <f t="shared" si="44"/>
        <v>0</v>
      </c>
      <c r="S91" s="27">
        <f t="shared" si="45"/>
        <v>0</v>
      </c>
      <c r="T91" s="27">
        <f t="shared" si="46"/>
        <v>0</v>
      </c>
      <c r="U91" s="27">
        <f t="shared" si="47"/>
        <v>0</v>
      </c>
      <c r="V91" s="27">
        <f t="shared" si="48"/>
        <v>0</v>
      </c>
      <c r="W91" s="27">
        <f t="shared" si="49"/>
        <v>0</v>
      </c>
      <c r="X91" s="27">
        <f t="shared" si="50"/>
        <v>0</v>
      </c>
      <c r="Y91" s="27">
        <f t="shared" si="51"/>
        <v>0</v>
      </c>
      <c r="AI91" s="38">
        <f t="shared" si="43"/>
        <v>0</v>
      </c>
      <c r="AJ91" s="41">
        <f t="shared" si="52"/>
        <v>0</v>
      </c>
    </row>
    <row r="92" spans="1:36" ht="12.75" customHeight="1">
      <c r="A92" s="20"/>
      <c r="D92" s="5" t="s">
        <v>16</v>
      </c>
      <c r="E92" s="5" t="s">
        <v>16</v>
      </c>
      <c r="F92" s="5" t="s">
        <v>16</v>
      </c>
      <c r="G92" s="5" t="s">
        <v>16</v>
      </c>
      <c r="I92" s="5" t="s">
        <v>16</v>
      </c>
      <c r="J92" s="5"/>
      <c r="K92" s="5" t="s">
        <v>16</v>
      </c>
      <c r="M92" s="31">
        <f t="shared" si="13"/>
        <v>0</v>
      </c>
      <c r="O92" s="35">
        <f t="shared" si="42"/>
        <v>0</v>
      </c>
      <c r="P92" s="36">
        <f t="shared" si="32"/>
        <v>0</v>
      </c>
      <c r="R92" s="27">
        <f t="shared" si="44"/>
        <v>0</v>
      </c>
      <c r="S92" s="27">
        <f t="shared" si="45"/>
        <v>0</v>
      </c>
      <c r="T92" s="27">
        <f t="shared" si="46"/>
        <v>0</v>
      </c>
      <c r="U92" s="27">
        <f t="shared" si="47"/>
        <v>0</v>
      </c>
      <c r="V92" s="27">
        <f t="shared" si="48"/>
        <v>0</v>
      </c>
      <c r="W92" s="27">
        <f t="shared" si="49"/>
        <v>0</v>
      </c>
      <c r="X92" s="27">
        <f t="shared" si="50"/>
        <v>0</v>
      </c>
      <c r="Y92" s="27">
        <f t="shared" si="51"/>
        <v>0</v>
      </c>
      <c r="AI92" s="38">
        <f t="shared" si="43"/>
        <v>0</v>
      </c>
      <c r="AJ92" s="41">
        <f t="shared" si="52"/>
        <v>0</v>
      </c>
    </row>
    <row r="93" spans="1:36" ht="12.75" customHeight="1">
      <c r="A93" s="20"/>
      <c r="D93" s="5" t="s">
        <v>16</v>
      </c>
      <c r="E93" s="5" t="s">
        <v>16</v>
      </c>
      <c r="F93" s="5" t="s">
        <v>16</v>
      </c>
      <c r="G93" s="5" t="s">
        <v>16</v>
      </c>
      <c r="I93" s="5" t="s">
        <v>16</v>
      </c>
      <c r="J93" s="5"/>
      <c r="K93" s="5" t="s">
        <v>16</v>
      </c>
      <c r="M93" s="31">
        <f t="shared" si="13"/>
        <v>0</v>
      </c>
      <c r="O93" s="35">
        <f t="shared" si="42"/>
        <v>0</v>
      </c>
      <c r="P93" s="36">
        <f t="shared" si="32"/>
        <v>0</v>
      </c>
      <c r="R93" s="27">
        <f t="shared" si="44"/>
        <v>0</v>
      </c>
      <c r="S93" s="27">
        <f t="shared" si="45"/>
        <v>0</v>
      </c>
      <c r="T93" s="27">
        <f t="shared" si="46"/>
        <v>0</v>
      </c>
      <c r="U93" s="27">
        <f t="shared" si="47"/>
        <v>0</v>
      </c>
      <c r="V93" s="27">
        <f t="shared" si="48"/>
        <v>0</v>
      </c>
      <c r="W93" s="27">
        <f t="shared" si="49"/>
        <v>0</v>
      </c>
      <c r="X93" s="27">
        <f t="shared" si="50"/>
        <v>0</v>
      </c>
      <c r="Y93" s="27">
        <f t="shared" si="51"/>
        <v>0</v>
      </c>
      <c r="AI93" s="38">
        <f t="shared" si="43"/>
        <v>0</v>
      </c>
      <c r="AJ93" s="41">
        <f t="shared" si="52"/>
        <v>0</v>
      </c>
    </row>
    <row r="94" spans="1:36" ht="12.75" customHeight="1">
      <c r="A94" s="20"/>
      <c r="D94" s="5" t="s">
        <v>16</v>
      </c>
      <c r="E94" s="5" t="s">
        <v>16</v>
      </c>
      <c r="F94" s="5" t="s">
        <v>16</v>
      </c>
      <c r="G94" s="5" t="s">
        <v>16</v>
      </c>
      <c r="I94" s="5" t="s">
        <v>16</v>
      </c>
      <c r="J94" s="5"/>
      <c r="K94" s="5" t="s">
        <v>16</v>
      </c>
      <c r="M94" s="31">
        <f t="shared" si="13"/>
        <v>0</v>
      </c>
      <c r="O94" s="35">
        <f t="shared" si="42"/>
        <v>0</v>
      </c>
      <c r="P94" s="36">
        <f t="shared" si="32"/>
        <v>0</v>
      </c>
      <c r="R94" s="27">
        <f t="shared" si="44"/>
        <v>0</v>
      </c>
      <c r="S94" s="27">
        <f t="shared" si="45"/>
        <v>0</v>
      </c>
      <c r="T94" s="27">
        <f t="shared" si="46"/>
        <v>0</v>
      </c>
      <c r="U94" s="27">
        <f t="shared" si="47"/>
        <v>0</v>
      </c>
      <c r="V94" s="27">
        <f t="shared" si="48"/>
        <v>0</v>
      </c>
      <c r="W94" s="27">
        <f t="shared" si="49"/>
        <v>0</v>
      </c>
      <c r="X94" s="27">
        <f t="shared" si="50"/>
        <v>0</v>
      </c>
      <c r="Y94" s="27">
        <f t="shared" si="51"/>
        <v>0</v>
      </c>
      <c r="AI94" s="38">
        <f t="shared" si="43"/>
        <v>0</v>
      </c>
      <c r="AJ94" s="41">
        <f t="shared" si="52"/>
        <v>0</v>
      </c>
    </row>
    <row r="95" spans="1:36" ht="12.75" customHeight="1">
      <c r="A95" s="20"/>
      <c r="D95" s="5" t="s">
        <v>16</v>
      </c>
      <c r="E95" s="5" t="s">
        <v>16</v>
      </c>
      <c r="F95" s="5" t="s">
        <v>16</v>
      </c>
      <c r="G95" s="5" t="s">
        <v>16</v>
      </c>
      <c r="I95" s="5" t="s">
        <v>16</v>
      </c>
      <c r="J95" s="5"/>
      <c r="K95" s="5" t="s">
        <v>16</v>
      </c>
      <c r="M95" s="31">
        <f t="shared" si="13"/>
        <v>0</v>
      </c>
      <c r="O95" s="35">
        <f t="shared" si="42"/>
        <v>0</v>
      </c>
      <c r="P95" s="36">
        <f t="shared" si="32"/>
        <v>0</v>
      </c>
      <c r="R95" s="27">
        <f t="shared" si="44"/>
        <v>0</v>
      </c>
      <c r="S95" s="27">
        <f t="shared" si="45"/>
        <v>0</v>
      </c>
      <c r="T95" s="27">
        <f t="shared" si="46"/>
        <v>0</v>
      </c>
      <c r="U95" s="27">
        <f t="shared" si="47"/>
        <v>0</v>
      </c>
      <c r="V95" s="27">
        <f t="shared" si="48"/>
        <v>0</v>
      </c>
      <c r="W95" s="27">
        <f t="shared" si="49"/>
        <v>0</v>
      </c>
      <c r="X95" s="27">
        <f t="shared" si="50"/>
        <v>0</v>
      </c>
      <c r="Y95" s="27">
        <f t="shared" si="51"/>
        <v>0</v>
      </c>
      <c r="AI95" s="38">
        <f t="shared" si="43"/>
        <v>0</v>
      </c>
      <c r="AJ95" s="41">
        <f t="shared" si="52"/>
        <v>0</v>
      </c>
    </row>
  </sheetData>
  <conditionalFormatting sqref="B4 B3:C3 A3:A4 A1:C1">
    <cfRule type="cellIs" priority="1" dxfId="0" operator="equal" stopIfTrue="1">
      <formula>0</formula>
    </cfRule>
  </conditionalFormatting>
  <conditionalFormatting sqref="AC5:AE5 T5:V5 D1:K65536">
    <cfRule type="cellIs" priority="2" dxfId="0" operator="equal" stopIfTrue="1">
      <formula>"-"</formula>
    </cfRule>
  </conditionalFormatting>
  <conditionalFormatting sqref="P8:P65536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AJ8:AJ65536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vuvankha</dc:creator>
  <cp:keywords/>
  <dc:description/>
  <cp:lastModifiedBy>vuvankha</cp:lastModifiedBy>
  <cp:lastPrinted>2004-08-22T15:33:31Z</cp:lastPrinted>
  <dcterms:created xsi:type="dcterms:W3CDTF">2004-06-15T23:10:24Z</dcterms:created>
  <dcterms:modified xsi:type="dcterms:W3CDTF">2005-09-05T09:03:33Z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